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vba" sheetId="1" state="visible" r:id="rId2"/>
    <sheet name="VzorPolozky" sheetId="2" state="hidden" r:id="rId3"/>
    <sheet name="01 01 Pol" sheetId="3" state="visible" r:id="rId4"/>
  </sheets>
  <externalReferences>
    <externalReference r:id="rId5"/>
  </externalReferences>
  <definedNames>
    <definedName function="false" hidden="false" localSheetId="2" name="_xlnm.Print_Area" vbProcedure="false">'01 01 Pol'!$A$1:$Y$29</definedName>
    <definedName function="false" hidden="false" localSheetId="2" name="_xlnm.Print_Titles" vbProcedure="false">'01 01 Pol'!$1:$7</definedName>
    <definedName function="false" hidden="false" localSheetId="0" name="_xlnm.Print_Area" vbProcedure="false">Stavba!$A$1:$J$51</definedName>
    <definedName function="false" hidden="false" name="CenaCelkem" vbProcedure="false">Stavba!$G$29</definedName>
    <definedName function="false" hidden="false" name="CenaCelkemBezDPH" vbProcedure="false">Stavba!$G$28</definedName>
    <definedName function="false" hidden="false" name="cisloobjektu" vbProcedure="false">Stavba!$D$3</definedName>
    <definedName function="false" hidden="false" name="CisloRozpoctu" vbProcedure="false">'[1]Krycí list'!$C$2</definedName>
    <definedName function="false" hidden="false" name="cislostavby" vbProcedure="false">'[1]Krycí list'!$A$7</definedName>
    <definedName function="false" hidden="false" name="CisloStavebnihoRozpoctu" vbProcedure="false">Stavba!$D$4</definedName>
    <definedName function="false" hidden="false" name="dadresa" vbProcedure="false">Stavba!$D$12:$G$12</definedName>
    <definedName function="false" hidden="false" name="dmisto" vbProcedure="false">Stavba!$E$13:$G$13</definedName>
    <definedName function="false" hidden="false" name="DPHSni" vbProcedure="false">Stavba!$G$24</definedName>
    <definedName function="false" hidden="false" name="DPHZakl" vbProcedure="false">Stavba!$G$26</definedName>
    <definedName function="false" hidden="false" name="Mena" vbProcedure="false">Stavba!$J$29</definedName>
    <definedName function="false" hidden="false" name="MistoStavby" vbProcedure="false">Stavba!$D$4</definedName>
    <definedName function="false" hidden="false" name="nazevobjektu" vbProcedure="false">Stavba!$E$3</definedName>
    <definedName function="false" hidden="false" name="NazevRozpoctu" vbProcedure="false">'[1]Krycí list'!$D$2</definedName>
    <definedName function="false" hidden="false" name="nazevstavby" vbProcedure="false">'[1]Krycí list'!$C$7</definedName>
    <definedName function="false" hidden="false" name="NazevStavebnihoRozpoctu" vbProcedure="false">Stavba!$E$4</definedName>
    <definedName function="false" hidden="false" name="oadresa" vbProcedure="false">Stavba!$D$6</definedName>
    <definedName function="false" hidden="false" name="padresa" vbProcedure="false">Stavba!$D$9</definedName>
    <definedName function="false" hidden="false" name="pdic" vbProcedure="false">Stavba!$I$9</definedName>
    <definedName function="false" hidden="false" name="pico" vbProcedure="false">Stavba!$I$8</definedName>
    <definedName function="false" hidden="false" name="pmisto" vbProcedure="false">Stavba!$E$10</definedName>
    <definedName function="false" hidden="false" name="PocetMJ" vbProcedure="false">#REF!</definedName>
    <definedName function="false" hidden="false" name="PoptavkaID" vbProcedure="false">Stavba!$A$1</definedName>
    <definedName function="false" hidden="false" name="pPSC" vbProcedure="false">Stavba!$D$10</definedName>
    <definedName function="false" hidden="false" name="Projektant" vbProcedure="false">Stavba!$D$8</definedName>
    <definedName function="false" hidden="false" name="SazbaDPH1" vbProcedure="false">'[1]Krycí list'!$C$30</definedName>
    <definedName function="false" hidden="false" name="SazbaDPH2" vbProcedure="false">'[1]Krycí list'!$C$32</definedName>
    <definedName function="false" hidden="false" name="SloupecCC" vbProcedure="false">#REF!</definedName>
    <definedName function="false" hidden="false" name="SloupecCisloPol" vbProcedure="false">#REF!</definedName>
    <definedName function="false" hidden="false" name="SloupecJC" vbProcedure="false">#REF!</definedName>
    <definedName function="false" hidden="false" name="SloupecMJ" vbProcedure="false">#REF!</definedName>
    <definedName function="false" hidden="false" name="SloupecMnozstvi" vbProcedure="false">#REF!</definedName>
    <definedName function="false" hidden="false" name="SloupecNazPol" vbProcedure="false">#REF!</definedName>
    <definedName function="false" hidden="false" name="SloupecPC" vbProcedure="false">#REF!</definedName>
    <definedName function="false" hidden="false" name="Vypracoval" vbProcedure="false">Stavba!$D$14</definedName>
    <definedName function="false" hidden="false" name="ZakladDPHSni" vbProcedure="false">Stavba!$G$23</definedName>
    <definedName function="false" hidden="false" name="ZakladDPHZakl" vbProcedure="false">Stavba!$G$25</definedName>
    <definedName function="false" hidden="false" name="ZaObjednatele" vbProcedure="false">Stavba!$G$34</definedName>
    <definedName function="false" hidden="false" name="Zaokrouhleni" vbProcedure="false">Stavba!$G$27</definedName>
    <definedName function="false" hidden="false" name="ZaZhotovitele" vbProcedure="false">Stavba!$D$34</definedName>
    <definedName function="false" hidden="false" name="Zhotovitel" vbProcedure="false">Stavba!$D$11:$G$11</definedName>
    <definedName function="false" hidden="false" localSheetId="0" name="CelkemDPHVypocet" vbProcedure="false">Stavba!$H$42</definedName>
    <definedName function="false" hidden="false" localSheetId="0" name="CenaCelkemVypocet" vbProcedure="false">Stavba!$I$42</definedName>
    <definedName function="false" hidden="false" localSheetId="0" name="CisloStavby" vbProcedure="false">Stavba!$D$2</definedName>
    <definedName function="false" hidden="false" localSheetId="0" name="DIČ" vbProcedure="false">Stavba!$I$12</definedName>
    <definedName function="false" hidden="false" localSheetId="0" name="dpsc" vbProcedure="false">Stavba!$D$13</definedName>
    <definedName function="false" hidden="false" localSheetId="0" name="IČO" vbProcedure="false">Stavba!$I$11</definedName>
    <definedName function="false" hidden="false" localSheetId="0" name="NazevStavby" vbProcedure="false">Stavba!$E$2</definedName>
    <definedName function="false" hidden="false" localSheetId="0" name="Objednatel" vbProcedure="false">Stavba!$D$5</definedName>
    <definedName function="false" hidden="false" localSheetId="0" name="Objekt" vbProcedure="false">Stavba!$B$38</definedName>
    <definedName function="false" hidden="false" localSheetId="0" name="odic" vbProcedure="false">Stavba!$I$6</definedName>
    <definedName function="false" hidden="false" localSheetId="0" name="oico" vbProcedure="false">Stavba!$I$5</definedName>
    <definedName function="false" hidden="false" localSheetId="0" name="omisto" vbProcedure="false">Stavba!$E$7</definedName>
    <definedName function="false" hidden="false" localSheetId="0" name="onazev" vbProcedure="false">Stavba!$D$6</definedName>
    <definedName function="false" hidden="false" localSheetId="0" name="opsc" vbProcedure="false">Stavba!$D$7</definedName>
    <definedName function="false" hidden="false" localSheetId="0" name="SazbaDPH1" vbProcedure="false">Stavba!$E$23</definedName>
    <definedName function="false" hidden="false" localSheetId="0" name="SazbaDPH2" vbProcedure="false">Stavba!$E$25</definedName>
    <definedName function="false" hidden="false" localSheetId="0" name="ZakladDPHSniVypocet" vbProcedure="false">Stavba!$F$42</definedName>
    <definedName function="false" hidden="false" localSheetId="0" name="ZakladDPHZaklVypocet" vbProcedure="false">Stavba!$G$42</definedName>
    <definedName function="false" hidden="false" localSheetId="0" name="Z_B7E7C763_C459_487D_8ABA_5CFDDFBD5A84_.wvu.Cols" vbProcedure="false">Stavba!$A:$A</definedName>
    <definedName function="false" hidden="false" localSheetId="0" name="Z_B7E7C763_C459_487D_8ABA_5CFDDFBD5A84_.wvu.PrintArea" vbProcedure="false">Stavba!$B$1:$J$36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D12" authorId="0">
      <text>
        <r>
          <rPr>
            <sz val="9"/>
            <color rgb="FF000000"/>
            <rFont val="Tahoma"/>
            <family val="2"/>
            <charset val="238"/>
          </rPr>
          <t xml:space="preserve">Ulice</t>
        </r>
      </text>
    </comment>
    <comment ref="D13" authorId="0">
      <text>
        <r>
          <rPr>
            <sz val="9"/>
            <color rgb="FF000000"/>
            <rFont val="Tahoma"/>
            <family val="2"/>
            <charset val="238"/>
          </rPr>
          <t xml:space="preserve">PSČ</t>
        </r>
      </text>
    </comment>
    <comment ref="E13" authorId="0">
      <text>
        <r>
          <rPr>
            <sz val="9"/>
            <color rgb="FF000000"/>
            <rFont val="Tahoma"/>
            <family val="2"/>
            <charset val="238"/>
          </rPr>
          <t xml:space="preserve">Místo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S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rgb="FF000000"/>
            <rFont val="Tahoma"/>
            <family val="2"/>
            <charset val="238"/>
          </rPr>
          <t xml:space="preserve"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<sst xmlns="http://schemas.openxmlformats.org/spreadsheetml/2006/main" count="195" uniqueCount="125">
  <si>
    <t xml:space="preserve">#RTSROZP#</t>
  </si>
  <si>
    <t xml:space="preserve">Slepý VV – Položkový rozpočet stavby</t>
  </si>
  <si>
    <t xml:space="preserve">Stavba:</t>
  </si>
  <si>
    <t xml:space="preserve">2024-090</t>
  </si>
  <si>
    <t xml:space="preserve">Poličná</t>
  </si>
  <si>
    <t xml:space="preserve">Objekt:</t>
  </si>
  <si>
    <t xml:space="preserve">01</t>
  </si>
  <si>
    <t xml:space="preserve">Hřiště </t>
  </si>
  <si>
    <t xml:space="preserve">Rozpočet:</t>
  </si>
  <si>
    <t xml:space="preserve">Hřiště rozměr 44 x 22 m</t>
  </si>
  <si>
    <t xml:space="preserve">Objednatel:</t>
  </si>
  <si>
    <t xml:space="preserve">IČO:</t>
  </si>
  <si>
    <t xml:space="preserve">DIČ:</t>
  </si>
  <si>
    <t xml:space="preserve">Projektant:</t>
  </si>
  <si>
    <t xml:space="preserve">Zhotovitel:</t>
  </si>
  <si>
    <t xml:space="preserve">Vypracoval:</t>
  </si>
  <si>
    <t xml:space="preserve">Rozpis ceny</t>
  </si>
  <si>
    <t xml:space="preserve">Celkem</t>
  </si>
  <si>
    <t xml:space="preserve">HSV</t>
  </si>
  <si>
    <t xml:space="preserve">PSV</t>
  </si>
  <si>
    <t xml:space="preserve">MON</t>
  </si>
  <si>
    <t xml:space="preserve">VN</t>
  </si>
  <si>
    <t xml:space="preserve">Vedlejší náklady</t>
  </si>
  <si>
    <t xml:space="preserve">ON</t>
  </si>
  <si>
    <t xml:space="preserve">Ostatní náklady</t>
  </si>
  <si>
    <t xml:space="preserve">Rekapitulace daní</t>
  </si>
  <si>
    <t xml:space="preserve">Základ pro sníženou DPH</t>
  </si>
  <si>
    <t xml:space="preserve">%</t>
  </si>
  <si>
    <t xml:space="preserve">Snížená DPH </t>
  </si>
  <si>
    <t xml:space="preserve">Základ pro základní DPH</t>
  </si>
  <si>
    <t xml:space="preserve">Základní DPH </t>
  </si>
  <si>
    <t xml:space="preserve">Zaokrouhlení</t>
  </si>
  <si>
    <t xml:space="preserve">Cena celkem bez DPH</t>
  </si>
  <si>
    <t xml:space="preserve">Cena celkem s DPH</t>
  </si>
  <si>
    <t xml:space="preserve">CZK</t>
  </si>
  <si>
    <t xml:space="preserve">v</t>
  </si>
  <si>
    <t xml:space="preserve">dne</t>
  </si>
  <si>
    <t xml:space="preserve"> </t>
  </si>
  <si>
    <t xml:space="preserve">Za zhotovitele</t>
  </si>
  <si>
    <t xml:space="preserve">Za objednatele</t>
  </si>
  <si>
    <t xml:space="preserve">Rekapitulace dílčích částí</t>
  </si>
  <si>
    <t xml:space="preserve">#CASTI&gt;&gt;</t>
  </si>
  <si>
    <t xml:space="preserve">Číslo</t>
  </si>
  <si>
    <t xml:space="preserve">Název</t>
  </si>
  <si>
    <t xml:space="preserve">DPH celkem</t>
  </si>
  <si>
    <t xml:space="preserve">Cena celkem</t>
  </si>
  <si>
    <t xml:space="preserve">Stavba</t>
  </si>
  <si>
    <t xml:space="preserve">Hřiště</t>
  </si>
  <si>
    <t xml:space="preserve">Celkem za stavbu</t>
  </si>
  <si>
    <t xml:space="preserve">Rekapitulace dílů</t>
  </si>
  <si>
    <t xml:space="preserve">Typ dílu</t>
  </si>
  <si>
    <t xml:space="preserve">991</t>
  </si>
  <si>
    <t xml:space="preserve">Sportovní povrchy</t>
  </si>
  <si>
    <t xml:space="preserve">Položkový rozpočet </t>
  </si>
  <si>
    <t xml:space="preserve">S:</t>
  </si>
  <si>
    <t xml:space="preserve">O:</t>
  </si>
  <si>
    <t xml:space="preserve">R:</t>
  </si>
  <si>
    <t xml:space="preserve">#TypZaznamu#</t>
  </si>
  <si>
    <t xml:space="preserve">STA</t>
  </si>
  <si>
    <t xml:space="preserve">OBJ</t>
  </si>
  <si>
    <t xml:space="preserve">Hřiště, rozměr 44 x 22 m</t>
  </si>
  <si>
    <t xml:space="preserve">ROZ</t>
  </si>
  <si>
    <t xml:space="preserve">P.č.</t>
  </si>
  <si>
    <t xml:space="preserve">Číslo položky</t>
  </si>
  <si>
    <t xml:space="preserve">Název položky</t>
  </si>
  <si>
    <t xml:space="preserve">MJ</t>
  </si>
  <si>
    <t xml:space="preserve">Množství</t>
  </si>
  <si>
    <t xml:space="preserve">Cena / MJ</t>
  </si>
  <si>
    <t xml:space="preserve">Dodávka</t>
  </si>
  <si>
    <t xml:space="preserve">Dodávka celk.</t>
  </si>
  <si>
    <t xml:space="preserve">Montáž</t>
  </si>
  <si>
    <t xml:space="preserve">Montáž celk.</t>
  </si>
  <si>
    <t xml:space="preserve">DPH</t>
  </si>
  <si>
    <t xml:space="preserve">Cena s DPH</t>
  </si>
  <si>
    <t xml:space="preserve">Hmotnost / MJ</t>
  </si>
  <si>
    <t xml:space="preserve">Hmotnost celk.(t)</t>
  </si>
  <si>
    <t xml:space="preserve">Dem. hmotnost / MJ</t>
  </si>
  <si>
    <t xml:space="preserve">Dem. hmotnost celk.(t)</t>
  </si>
  <si>
    <t xml:space="preserve">Ceník</t>
  </si>
  <si>
    <t xml:space="preserve">Cen. soustava / platnost</t>
  </si>
  <si>
    <t xml:space="preserve">Cenová úroveň</t>
  </si>
  <si>
    <t xml:space="preserve">Nhod / MJ</t>
  </si>
  <si>
    <t xml:space="preserve">Nhod celk.</t>
  </si>
  <si>
    <t xml:space="preserve">Dodavatel</t>
  </si>
  <si>
    <t xml:space="preserve">Typ položky</t>
  </si>
  <si>
    <t xml:space="preserve">Stav položky</t>
  </si>
  <si>
    <t xml:space="preserve">Díl:</t>
  </si>
  <si>
    <t xml:space="preserve">DIL</t>
  </si>
  <si>
    <t xml:space="preserve">D-UT</t>
  </si>
  <si>
    <t xml:space="preserve">Demontáž sportovního povrchu umělá tráva</t>
  </si>
  <si>
    <t xml:space="preserve">m2</t>
  </si>
  <si>
    <t xml:space="preserve">Vlastní</t>
  </si>
  <si>
    <t xml:space="preserve">Indiv</t>
  </si>
  <si>
    <t xml:space="preserve">R-položka</t>
  </si>
  <si>
    <t xml:space="preserve">Běžná</t>
  </si>
  <si>
    <t xml:space="preserve">POL12_1</t>
  </si>
  <si>
    <t xml:space="preserve">D</t>
  </si>
  <si>
    <t xml:space="preserve">Nakládka a přeprava demontovaného povrchu</t>
  </si>
  <si>
    <t xml:space="preserve">kpl</t>
  </si>
  <si>
    <t xml:space="preserve">Specifikace</t>
  </si>
  <si>
    <t xml:space="preserve">POL3_0</t>
  </si>
  <si>
    <t xml:space="preserve">SSP</t>
  </si>
  <si>
    <t xml:space="preserve">Likvidace povrchu umělá tráva - skládka</t>
  </si>
  <si>
    <t xml:space="preserve">t</t>
  </si>
  <si>
    <t xml:space="preserve">589181461R00</t>
  </si>
  <si>
    <t xml:space="preserve">Kryt sport.ploch,um.trávník,multisport v. 15 mm</t>
  </si>
  <si>
    <t xml:space="preserve">RTS 24/ II</t>
  </si>
  <si>
    <t xml:space="preserve">589181911R00</t>
  </si>
  <si>
    <t xml:space="preserve">Lajnování sport.ploch vlepením,umělý trávník,š.5cm</t>
  </si>
  <si>
    <t xml:space="preserve">m</t>
  </si>
  <si>
    <t xml:space="preserve">Práce</t>
  </si>
  <si>
    <t xml:space="preserve">POL1_</t>
  </si>
  <si>
    <t xml:space="preserve">005122020R</t>
  </si>
  <si>
    <t xml:space="preserve">Doprava</t>
  </si>
  <si>
    <t xml:space="preserve">Soubor</t>
  </si>
  <si>
    <t xml:space="preserve">005124010R</t>
  </si>
  <si>
    <t xml:space="preserve">Koordinační činnost, VRN</t>
  </si>
  <si>
    <t xml:space="preserve">VRN</t>
  </si>
  <si>
    <t xml:space="preserve">POL99_8</t>
  </si>
  <si>
    <t xml:space="preserve">SPS</t>
  </si>
  <si>
    <t xml:space="preserve">Pozáruční servis po dobu 2 roků – 1xměsíčně </t>
  </si>
  <si>
    <t xml:space="preserve">SUM</t>
  </si>
  <si>
    <t xml:space="preserve">Poznámky uchazeče k zadání</t>
  </si>
  <si>
    <t xml:space="preserve">POPUZIV</t>
  </si>
  <si>
    <t xml:space="preserve">END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</si>
</sst>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/m/yyyy"/>
    <numFmt numFmtId="167" formatCode="#,##0.00"/>
    <numFmt numFmtId="168" formatCode="0"/>
    <numFmt numFmtId="169" formatCode="dd/mm/yyyy"/>
    <numFmt numFmtId="170" formatCode="#,##0"/>
    <numFmt numFmtId="171" formatCode="#,##0.0"/>
    <numFmt numFmtId="172" formatCode="#,##0.00000"/>
  </numFmts>
  <fonts count="20">
    <font>
      <sz val="10"/>
      <name val="Arial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 CE"/>
      <family val="2"/>
      <charset val="238"/>
    </font>
    <font>
      <b val="true"/>
      <sz val="14"/>
      <name val="Arial CE"/>
      <family val="2"/>
      <charset val="238"/>
    </font>
    <font>
      <sz val="12"/>
      <name val="Arial CE"/>
      <family val="0"/>
      <charset val="238"/>
    </font>
    <font>
      <b val="true"/>
      <sz val="12"/>
      <name val="Arial CE"/>
      <family val="0"/>
      <charset val="238"/>
    </font>
    <font>
      <sz val="9"/>
      <name val="Arial CE"/>
      <family val="2"/>
      <charset val="238"/>
    </font>
    <font>
      <b val="true"/>
      <sz val="10"/>
      <name val="Arial CE"/>
      <family val="0"/>
      <charset val="238"/>
    </font>
    <font>
      <sz val="11"/>
      <name val="Arial CE"/>
      <family val="0"/>
      <charset val="238"/>
    </font>
    <font>
      <b val="true"/>
      <sz val="11"/>
      <name val="Arial CE"/>
      <family val="0"/>
      <charset val="238"/>
    </font>
    <font>
      <b val="true"/>
      <sz val="12"/>
      <name val="Arial CE"/>
      <family val="2"/>
      <charset val="238"/>
    </font>
    <font>
      <b val="true"/>
      <sz val="10"/>
      <name val="Arial CE"/>
      <family val="2"/>
      <charset val="238"/>
    </font>
    <font>
      <b val="true"/>
      <sz val="13"/>
      <name val="Arial CE"/>
      <family val="0"/>
      <charset val="238"/>
    </font>
    <font>
      <sz val="9"/>
      <name val="Arial CE"/>
      <family val="0"/>
      <charset val="238"/>
    </font>
    <font>
      <sz val="7"/>
      <name val="Arial CE"/>
      <family val="0"/>
      <charset val="238"/>
    </font>
    <font>
      <b val="true"/>
      <sz val="9"/>
      <name val="Arial CE"/>
      <family val="0"/>
      <charset val="238"/>
    </font>
    <font>
      <sz val="9"/>
      <color rgb="FF000000"/>
      <name val="Tahoma"/>
      <family val="2"/>
      <charset val="238"/>
    </font>
    <font>
      <sz val="8"/>
      <name val="Arial CE"/>
      <family val="0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rgb="FFDBDBDB"/>
      </patternFill>
    </fill>
    <fill>
      <patternFill patternType="solid">
        <fgColor rgb="FF99CCFF"/>
        <bgColor rgb="FFD6E1EE"/>
      </patternFill>
    </fill>
    <fill>
      <patternFill patternType="solid">
        <fgColor rgb="FFDBDBDB"/>
        <bgColor rgb="FFD6E1EE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>
        <color rgb="FF808080"/>
      </right>
      <top style="thin"/>
      <bottom/>
      <diagonal/>
    </border>
    <border diagonalUp="false" diagonalDown="false">
      <left style="thin">
        <color rgb="FF808080"/>
      </left>
      <right style="thin"/>
      <top style="thin"/>
      <bottom/>
      <diagonal/>
    </border>
    <border diagonalUp="false" diagonalDown="false">
      <left style="thin"/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/>
      <bottom style="thin"/>
      <diagonal/>
    </border>
    <border diagonalUp="false" diagonalDown="false">
      <left style="thin">
        <color rgb="FF808080"/>
      </left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7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7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3" borderId="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7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0" fillId="0" borderId="8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0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0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9" fillId="0" borderId="1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1" fillId="0" borderId="1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7" fontId="11" fillId="0" borderId="1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9" fillId="0" borderId="1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lef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8" fontId="9" fillId="0" borderId="1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11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1" fillId="0" borderId="1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0" borderId="7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1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1" fillId="0" borderId="1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1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3" fillId="2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9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2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4" fillId="2" borderId="1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2" borderId="2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1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9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15" fillId="4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6" fillId="4" borderId="1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7" fontId="15" fillId="4" borderId="1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70" fontId="15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13" xfId="0" applyFont="true" applyBorder="true" applyAlignment="true" applyProtection="false">
      <alignment horizontal="right" vertical="center" textRotation="0" wrapText="true" indent="0" shrinkToFit="true"/>
      <protection locked="true" hidden="false"/>
    </xf>
    <xf numFmtId="167" fontId="8" fillId="0" borderId="13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7" fontId="0" fillId="0" borderId="13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9" fillId="0" borderId="13" xfId="0" applyFont="tru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9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13" xfId="0" applyFont="fals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0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2" borderId="13" xfId="0" applyFont="false" applyBorder="true" applyAlignment="true" applyProtection="false">
      <alignment horizontal="general" vertical="center" textRotation="0" wrapText="true" indent="0" shrinkToFit="true"/>
      <protection locked="true" hidden="false"/>
    </xf>
    <xf numFmtId="167" fontId="0" fillId="2" borderId="13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70" fontId="0" fillId="2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15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5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5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25" xfId="0" applyFont="false" applyBorder="true" applyAlignment="true" applyProtection="false">
      <alignment horizontal="general" vertical="center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2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2" fontId="9" fillId="2" borderId="9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9" fillId="2" borderId="9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9" fillId="2" borderId="27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9" fillId="2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72" fontId="9" fillId="2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9" fillId="0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2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2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29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2" fontId="19" fillId="0" borderId="29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19" fillId="3" borderId="29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7" fontId="19" fillId="0" borderId="3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19" fillId="3" borderId="0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7" fontId="19" fillId="0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72" fontId="19" fillId="0" borderId="0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3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19" fillId="0" borderId="3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0" borderId="32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72" fontId="19" fillId="0" borderId="32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7" fontId="19" fillId="3" borderId="32" xfId="0" applyFont="true" applyBorder="true" applyAlignment="true" applyProtection="true">
      <alignment horizontal="general" vertical="top" textRotation="0" wrapText="false" indent="0" shrinkToFit="true"/>
      <protection locked="false" hidden="false"/>
    </xf>
    <xf numFmtId="167" fontId="19" fillId="0" borderId="33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5" fontId="0" fillId="0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9" fillId="2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9" fillId="2" borderId="25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13" xfId="0" applyFont="false" applyBorder="true" applyAlignment="true" applyProtection="true">
      <alignment horizontal="general" vertical="top" textRotation="0" wrapText="true" indent="0" shrinkToFit="false"/>
      <protection locked="false" hidden="false"/>
    </xf>
    <xf numFmtId="165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9966"/>
      <rgbColor rgb="FF0066CC"/>
      <rgbColor rgb="FFD6E1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66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192.168.1.1/C:/BUILDpowerS/Templates/Rozpocty/Sablon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/>
      <sheetData sheetId="2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66FF66"/>
    <pageSetUpPr fitToPage="false"/>
  </sheetPr>
  <dimension ref="A1:O54"/>
  <sheetViews>
    <sheetView showFormulas="false" showGridLines="false" showRowColHeaders="true" showZeros="true" rightToLeft="false" tabSelected="true" showOutlineSymbols="true" defaultGridColor="true" view="normal" topLeftCell="B7" colorId="64" zoomScale="100" zoomScaleNormal="100" zoomScalePageLayoutView="100" workbookViewId="0">
      <selection pane="topLeft" activeCell="G32" activeCellId="0" sqref="G32"/>
    </sheetView>
  </sheetViews>
  <sheetFormatPr defaultColWidth="9.0390625" defaultRowHeight="12.75" zeroHeight="false" outlineLevelRow="0" outlineLevelCol="0"/>
  <cols>
    <col collapsed="false" customWidth="true" hidden="true" outlineLevel="0" max="1" min="1" style="0" width="8.4"/>
    <col collapsed="false" customWidth="true" hidden="false" outlineLevel="0" max="2" min="2" style="0" width="13.43"/>
    <col collapsed="false" customWidth="true" hidden="false" outlineLevel="0" max="3" min="3" style="1" width="7.41"/>
    <col collapsed="false" customWidth="true" hidden="false" outlineLevel="0" max="4" min="4" style="1" width="13.02"/>
    <col collapsed="false" customWidth="true" hidden="false" outlineLevel="0" max="5" min="5" style="1" width="9.71"/>
    <col collapsed="false" customWidth="true" hidden="false" outlineLevel="0" max="6" min="6" style="0" width="11.71"/>
    <col collapsed="false" customWidth="true" hidden="false" outlineLevel="0" max="9" min="7" style="0" width="13.02"/>
    <col collapsed="false" customWidth="true" hidden="false" outlineLevel="0" max="10" min="10" style="0" width="5.57"/>
    <col collapsed="false" customWidth="true" hidden="false" outlineLevel="0" max="11" min="11" style="0" width="4.29"/>
    <col collapsed="false" customWidth="true" hidden="false" outlineLevel="0" max="15" min="12" style="0" width="10.71"/>
  </cols>
  <sheetData>
    <row r="1" customFormat="false" ht="33.75" hidden="false" customHeight="tru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</row>
    <row r="2" customFormat="false" ht="36" hidden="false" customHeight="true" outlineLevel="0" collapsed="false">
      <c r="A2" s="4"/>
      <c r="B2" s="5" t="s">
        <v>2</v>
      </c>
      <c r="C2" s="6"/>
      <c r="D2" s="7" t="s">
        <v>3</v>
      </c>
      <c r="E2" s="8" t="s">
        <v>4</v>
      </c>
      <c r="F2" s="8"/>
      <c r="G2" s="8"/>
      <c r="H2" s="8"/>
      <c r="I2" s="8"/>
      <c r="J2" s="8"/>
      <c r="O2" s="9"/>
    </row>
    <row r="3" customFormat="false" ht="27" hidden="false" customHeight="true" outlineLevel="0" collapsed="false">
      <c r="A3" s="4"/>
      <c r="B3" s="10" t="s">
        <v>5</v>
      </c>
      <c r="C3" s="6"/>
      <c r="D3" s="11" t="s">
        <v>6</v>
      </c>
      <c r="E3" s="12" t="s">
        <v>7</v>
      </c>
      <c r="F3" s="12"/>
      <c r="G3" s="12"/>
      <c r="H3" s="12"/>
      <c r="I3" s="12"/>
      <c r="J3" s="12"/>
    </row>
    <row r="4" customFormat="false" ht="23.25" hidden="false" customHeight="true" outlineLevel="0" collapsed="false">
      <c r="A4" s="13" t="n">
        <v>3396</v>
      </c>
      <c r="B4" s="14" t="s">
        <v>8</v>
      </c>
      <c r="C4" s="15"/>
      <c r="D4" s="16" t="s">
        <v>6</v>
      </c>
      <c r="E4" s="17" t="s">
        <v>9</v>
      </c>
      <c r="F4" s="17"/>
      <c r="G4" s="17"/>
      <c r="H4" s="17"/>
      <c r="I4" s="17"/>
      <c r="J4" s="17"/>
    </row>
    <row r="5" customFormat="false" ht="24" hidden="false" customHeight="true" outlineLevel="0" collapsed="false">
      <c r="A5" s="4"/>
      <c r="B5" s="18" t="s">
        <v>10</v>
      </c>
      <c r="D5" s="19"/>
      <c r="E5" s="19"/>
      <c r="F5" s="19"/>
      <c r="G5" s="19"/>
      <c r="H5" s="20" t="s">
        <v>11</v>
      </c>
      <c r="I5" s="21"/>
      <c r="J5" s="22"/>
    </row>
    <row r="6" customFormat="false" ht="15.75" hidden="false" customHeight="true" outlineLevel="0" collapsed="false">
      <c r="A6" s="4"/>
      <c r="B6" s="23"/>
      <c r="C6" s="24"/>
      <c r="D6" s="25"/>
      <c r="E6" s="25"/>
      <c r="F6" s="25"/>
      <c r="G6" s="25"/>
      <c r="H6" s="20" t="s">
        <v>12</v>
      </c>
      <c r="I6" s="21"/>
      <c r="J6" s="22"/>
    </row>
    <row r="7" customFormat="false" ht="15.75" hidden="false" customHeight="true" outlineLevel="0" collapsed="false">
      <c r="A7" s="4"/>
      <c r="B7" s="26"/>
      <c r="C7" s="27"/>
      <c r="D7" s="28"/>
      <c r="E7" s="29"/>
      <c r="F7" s="29"/>
      <c r="G7" s="29"/>
      <c r="H7" s="30"/>
      <c r="I7" s="31"/>
      <c r="J7" s="32"/>
    </row>
    <row r="8" customFormat="false" ht="24" hidden="true" customHeight="true" outlineLevel="0" collapsed="false">
      <c r="A8" s="4"/>
      <c r="B8" s="18" t="s">
        <v>13</v>
      </c>
      <c r="D8" s="33"/>
      <c r="H8" s="20" t="s">
        <v>11</v>
      </c>
      <c r="I8" s="21"/>
      <c r="J8" s="22"/>
    </row>
    <row r="9" customFormat="false" ht="15.75" hidden="true" customHeight="true" outlineLevel="0" collapsed="false">
      <c r="A9" s="4"/>
      <c r="B9" s="4"/>
      <c r="D9" s="33"/>
      <c r="H9" s="20" t="s">
        <v>12</v>
      </c>
      <c r="I9" s="21"/>
      <c r="J9" s="22"/>
    </row>
    <row r="10" customFormat="false" ht="15.75" hidden="true" customHeight="true" outlineLevel="0" collapsed="false">
      <c r="A10" s="4"/>
      <c r="B10" s="34"/>
      <c r="C10" s="27"/>
      <c r="D10" s="28"/>
      <c r="E10" s="35"/>
      <c r="F10" s="30"/>
      <c r="G10" s="36"/>
      <c r="H10" s="36"/>
      <c r="I10" s="37"/>
      <c r="J10" s="32"/>
    </row>
    <row r="11" customFormat="false" ht="24" hidden="false" customHeight="true" outlineLevel="0" collapsed="false">
      <c r="A11" s="4"/>
      <c r="B11" s="18" t="s">
        <v>14</v>
      </c>
      <c r="D11" s="38"/>
      <c r="E11" s="38"/>
      <c r="F11" s="38"/>
      <c r="G11" s="38"/>
      <c r="H11" s="20" t="s">
        <v>11</v>
      </c>
      <c r="I11" s="39"/>
      <c r="J11" s="22"/>
    </row>
    <row r="12" customFormat="false" ht="15.75" hidden="false" customHeight="true" outlineLevel="0" collapsed="false">
      <c r="A12" s="4"/>
      <c r="B12" s="23"/>
      <c r="C12" s="24"/>
      <c r="D12" s="40"/>
      <c r="E12" s="40"/>
      <c r="F12" s="40"/>
      <c r="G12" s="40"/>
      <c r="H12" s="20" t="s">
        <v>12</v>
      </c>
      <c r="I12" s="39"/>
      <c r="J12" s="22"/>
    </row>
    <row r="13" customFormat="false" ht="15.75" hidden="false" customHeight="true" outlineLevel="0" collapsed="false">
      <c r="A13" s="4"/>
      <c r="B13" s="26"/>
      <c r="C13" s="27"/>
      <c r="D13" s="41"/>
      <c r="E13" s="42"/>
      <c r="F13" s="42"/>
      <c r="G13" s="42"/>
      <c r="H13" s="43"/>
      <c r="I13" s="31"/>
      <c r="J13" s="32"/>
    </row>
    <row r="14" customFormat="false" ht="24" hidden="false" customHeight="true" outlineLevel="0" collapsed="false">
      <c r="A14" s="4"/>
      <c r="B14" s="44" t="s">
        <v>15</v>
      </c>
      <c r="C14" s="45"/>
      <c r="D14" s="46"/>
      <c r="E14" s="47"/>
      <c r="F14" s="48"/>
      <c r="G14" s="48"/>
      <c r="H14" s="49"/>
      <c r="I14" s="48"/>
      <c r="J14" s="50"/>
    </row>
    <row r="15" customFormat="false" ht="32.25" hidden="false" customHeight="true" outlineLevel="0" collapsed="false">
      <c r="A15" s="4"/>
      <c r="B15" s="34" t="s">
        <v>16</v>
      </c>
      <c r="C15" s="51"/>
      <c r="D15" s="52"/>
      <c r="E15" s="53"/>
      <c r="F15" s="53"/>
      <c r="G15" s="54"/>
      <c r="H15" s="54"/>
      <c r="I15" s="55" t="s">
        <v>17</v>
      </c>
      <c r="J15" s="55"/>
    </row>
    <row r="16" customFormat="false" ht="23.25" hidden="false" customHeight="true" outlineLevel="0" collapsed="false">
      <c r="A16" s="56" t="s">
        <v>18</v>
      </c>
      <c r="B16" s="57" t="s">
        <v>18</v>
      </c>
      <c r="C16" s="58"/>
      <c r="D16" s="59"/>
      <c r="E16" s="60"/>
      <c r="F16" s="60"/>
      <c r="G16" s="60"/>
      <c r="H16" s="60"/>
      <c r="I16" s="61" t="n">
        <f aca="false">SUMIF(F49:F50,A16,I49:I50)+SUMIF(F49:F50,"PSU",I49:I50)</f>
        <v>0</v>
      </c>
      <c r="J16" s="61"/>
    </row>
    <row r="17" customFormat="false" ht="23.25" hidden="false" customHeight="true" outlineLevel="0" collapsed="false">
      <c r="A17" s="56" t="s">
        <v>19</v>
      </c>
      <c r="B17" s="57" t="s">
        <v>19</v>
      </c>
      <c r="C17" s="58"/>
      <c r="D17" s="59"/>
      <c r="E17" s="60"/>
      <c r="F17" s="60"/>
      <c r="G17" s="60"/>
      <c r="H17" s="60"/>
      <c r="I17" s="61" t="n">
        <f aca="false">SUMIF(F49:F50,A17,I49:I50)</f>
        <v>0</v>
      </c>
      <c r="J17" s="61"/>
    </row>
    <row r="18" customFormat="false" ht="23.25" hidden="false" customHeight="true" outlineLevel="0" collapsed="false">
      <c r="A18" s="56" t="s">
        <v>20</v>
      </c>
      <c r="B18" s="57" t="s">
        <v>20</v>
      </c>
      <c r="C18" s="58"/>
      <c r="D18" s="59"/>
      <c r="E18" s="60"/>
      <c r="F18" s="60"/>
      <c r="G18" s="60"/>
      <c r="H18" s="60"/>
      <c r="I18" s="61" t="n">
        <f aca="false">SUMIF(F49:F50,A18,I49:I50)</f>
        <v>0</v>
      </c>
      <c r="J18" s="61"/>
    </row>
    <row r="19" customFormat="false" ht="23.25" hidden="false" customHeight="true" outlineLevel="0" collapsed="false">
      <c r="A19" s="56" t="s">
        <v>21</v>
      </c>
      <c r="B19" s="57" t="s">
        <v>22</v>
      </c>
      <c r="C19" s="58"/>
      <c r="D19" s="59"/>
      <c r="E19" s="60"/>
      <c r="F19" s="60"/>
      <c r="G19" s="60"/>
      <c r="H19" s="60"/>
      <c r="I19" s="61" t="n">
        <f aca="false">SUMIF(F49:F50,A19,I49:I50)</f>
        <v>0</v>
      </c>
      <c r="J19" s="61"/>
    </row>
    <row r="20" customFormat="false" ht="23.25" hidden="false" customHeight="true" outlineLevel="0" collapsed="false">
      <c r="A20" s="56" t="s">
        <v>23</v>
      </c>
      <c r="B20" s="57" t="s">
        <v>24</v>
      </c>
      <c r="C20" s="58"/>
      <c r="D20" s="59"/>
      <c r="E20" s="60"/>
      <c r="F20" s="60"/>
      <c r="G20" s="60"/>
      <c r="H20" s="60"/>
      <c r="I20" s="61" t="n">
        <f aca="false">SUMIF(F49:F50,A20,I49:I50)</f>
        <v>0</v>
      </c>
      <c r="J20" s="61"/>
    </row>
    <row r="21" customFormat="false" ht="23.25" hidden="false" customHeight="true" outlineLevel="0" collapsed="false">
      <c r="A21" s="4"/>
      <c r="B21" s="62" t="s">
        <v>17</v>
      </c>
      <c r="C21" s="63"/>
      <c r="D21" s="64"/>
      <c r="E21" s="65"/>
      <c r="F21" s="65"/>
      <c r="G21" s="65"/>
      <c r="H21" s="65"/>
      <c r="I21" s="66" t="n">
        <f aca="false">SUM(I16:J20)</f>
        <v>0</v>
      </c>
      <c r="J21" s="66"/>
    </row>
    <row r="22" customFormat="false" ht="33" hidden="false" customHeight="true" outlineLevel="0" collapsed="false">
      <c r="A22" s="4"/>
      <c r="B22" s="67" t="s">
        <v>25</v>
      </c>
      <c r="C22" s="58"/>
      <c r="D22" s="59"/>
      <c r="E22" s="68"/>
      <c r="F22" s="69"/>
      <c r="G22" s="70"/>
      <c r="H22" s="70"/>
      <c r="I22" s="70"/>
      <c r="J22" s="71"/>
    </row>
    <row r="23" customFormat="false" ht="23.25" hidden="false" customHeight="true" outlineLevel="0" collapsed="false">
      <c r="A23" s="4" t="n">
        <f aca="false">ZakladDPHSni*SazbaDPH1/100</f>
        <v>0</v>
      </c>
      <c r="B23" s="57" t="s">
        <v>26</v>
      </c>
      <c r="C23" s="58"/>
      <c r="D23" s="59"/>
      <c r="E23" s="72" t="n">
        <v>12</v>
      </c>
      <c r="F23" s="69" t="s">
        <v>27</v>
      </c>
      <c r="G23" s="73" t="n">
        <f aca="false">ZakladDPHSniVypocet</f>
        <v>0</v>
      </c>
      <c r="H23" s="73"/>
      <c r="I23" s="73"/>
      <c r="J23" s="71" t="str">
        <f aca="false">Mena</f>
        <v>CZK</v>
      </c>
    </row>
    <row r="24" customFormat="false" ht="23.25" hidden="false" customHeight="true" outlineLevel="0" collapsed="false">
      <c r="A24" s="4" t="n">
        <f aca="false">(A23-INT(A23))*100</f>
        <v>0</v>
      </c>
      <c r="B24" s="57" t="s">
        <v>28</v>
      </c>
      <c r="C24" s="58"/>
      <c r="D24" s="59"/>
      <c r="E24" s="72" t="n">
        <f aca="false">SazbaDPH1</f>
        <v>12</v>
      </c>
      <c r="F24" s="69" t="s">
        <v>27</v>
      </c>
      <c r="G24" s="74" t="n">
        <f aca="false">A23</f>
        <v>0</v>
      </c>
      <c r="H24" s="74"/>
      <c r="I24" s="74"/>
      <c r="J24" s="71" t="str">
        <f aca="false">Mena</f>
        <v>CZK</v>
      </c>
    </row>
    <row r="25" customFormat="false" ht="23.25" hidden="false" customHeight="true" outlineLevel="0" collapsed="false">
      <c r="A25" s="4" t="n">
        <f aca="false">ZakladDPHZakl*SazbaDPH2/100</f>
        <v>0</v>
      </c>
      <c r="B25" s="57" t="s">
        <v>29</v>
      </c>
      <c r="C25" s="58"/>
      <c r="D25" s="59"/>
      <c r="E25" s="72" t="n">
        <v>21</v>
      </c>
      <c r="F25" s="69" t="s">
        <v>27</v>
      </c>
      <c r="G25" s="73" t="n">
        <f aca="false">ZakladDPHZaklVypocet</f>
        <v>0</v>
      </c>
      <c r="H25" s="73"/>
      <c r="I25" s="73"/>
      <c r="J25" s="71" t="str">
        <f aca="false">Mena</f>
        <v>CZK</v>
      </c>
    </row>
    <row r="26" customFormat="false" ht="23.25" hidden="false" customHeight="true" outlineLevel="0" collapsed="false">
      <c r="A26" s="4" t="n">
        <f aca="false">(A25-INT(A25))*100</f>
        <v>0</v>
      </c>
      <c r="B26" s="75" t="s">
        <v>30</v>
      </c>
      <c r="C26" s="76"/>
      <c r="D26" s="52"/>
      <c r="E26" s="77" t="n">
        <f aca="false">SazbaDPH2</f>
        <v>21</v>
      </c>
      <c r="F26" s="78" t="s">
        <v>27</v>
      </c>
      <c r="G26" s="79" t="n">
        <f aca="false">A25</f>
        <v>0</v>
      </c>
      <c r="H26" s="79"/>
      <c r="I26" s="79"/>
      <c r="J26" s="80" t="str">
        <f aca="false">Mena</f>
        <v>CZK</v>
      </c>
    </row>
    <row r="27" customFormat="false" ht="23.25" hidden="false" customHeight="true" outlineLevel="0" collapsed="false">
      <c r="A27" s="4" t="n">
        <f aca="false">ZakladDPHSni+DPHSni+ZakladDPHZakl+DPHZakl</f>
        <v>0</v>
      </c>
      <c r="B27" s="18" t="s">
        <v>31</v>
      </c>
      <c r="C27" s="81"/>
      <c r="D27" s="82"/>
      <c r="E27" s="81"/>
      <c r="F27" s="83"/>
      <c r="G27" s="84" t="n">
        <f aca="false">CenaCelkem-(ZakladDPHSni+DPHSni+ZakladDPHZakl+DPHZakl)</f>
        <v>0</v>
      </c>
      <c r="H27" s="84"/>
      <c r="I27" s="84"/>
      <c r="J27" s="85" t="str">
        <f aca="false">Mena</f>
        <v>CZK</v>
      </c>
    </row>
    <row r="28" customFormat="false" ht="27.75" hidden="true" customHeight="true" outlineLevel="0" collapsed="false">
      <c r="A28" s="4"/>
      <c r="B28" s="86" t="s">
        <v>32</v>
      </c>
      <c r="C28" s="87"/>
      <c r="D28" s="87"/>
      <c r="E28" s="88"/>
      <c r="F28" s="89"/>
      <c r="G28" s="90" t="n">
        <f aca="false">ZakladDPHSniVypocet+ZakladDPHZaklVypocet</f>
        <v>0</v>
      </c>
      <c r="H28" s="90"/>
      <c r="I28" s="90"/>
      <c r="J28" s="91" t="str">
        <f aca="false">Mena</f>
        <v>CZK</v>
      </c>
    </row>
    <row r="29" customFormat="false" ht="27.75" hidden="false" customHeight="true" outlineLevel="0" collapsed="false">
      <c r="A29" s="4" t="n">
        <f aca="false">(A27-INT(A27))*100</f>
        <v>0</v>
      </c>
      <c r="B29" s="86" t="s">
        <v>33</v>
      </c>
      <c r="C29" s="92"/>
      <c r="D29" s="92"/>
      <c r="E29" s="92"/>
      <c r="F29" s="93"/>
      <c r="G29" s="90" t="n">
        <f aca="false">A27</f>
        <v>0</v>
      </c>
      <c r="H29" s="90"/>
      <c r="I29" s="90"/>
      <c r="J29" s="94" t="s">
        <v>34</v>
      </c>
    </row>
    <row r="30" customFormat="false" ht="12.75" hidden="false" customHeight="true" outlineLevel="0" collapsed="false">
      <c r="A30" s="4"/>
      <c r="B30" s="4"/>
      <c r="J30" s="95"/>
    </row>
    <row r="31" customFormat="false" ht="30" hidden="false" customHeight="true" outlineLevel="0" collapsed="false">
      <c r="A31" s="4"/>
      <c r="B31" s="4"/>
      <c r="J31" s="95"/>
    </row>
    <row r="32" customFormat="false" ht="27.6" hidden="false" customHeight="true" outlineLevel="0" collapsed="false">
      <c r="A32" s="4"/>
      <c r="B32" s="96"/>
      <c r="C32" s="97" t="s">
        <v>35</v>
      </c>
      <c r="D32" s="98"/>
      <c r="E32" s="98"/>
      <c r="F32" s="99" t="s">
        <v>36</v>
      </c>
      <c r="G32" s="100"/>
      <c r="H32" s="101"/>
      <c r="I32" s="102"/>
      <c r="J32" s="95"/>
    </row>
    <row r="33" customFormat="false" ht="47.25" hidden="false" customHeight="true" outlineLevel="0" collapsed="false">
      <c r="A33" s="4"/>
      <c r="B33" s="4"/>
      <c r="I33" s="0" t="s">
        <v>37</v>
      </c>
      <c r="J33" s="95"/>
    </row>
    <row r="34" s="106" customFormat="true" ht="18.75" hidden="false" customHeight="true" outlineLevel="0" collapsed="false">
      <c r="A34" s="103"/>
      <c r="B34" s="103"/>
      <c r="C34" s="104"/>
      <c r="D34" s="105"/>
      <c r="E34" s="105"/>
      <c r="G34" s="107"/>
      <c r="H34" s="107"/>
      <c r="I34" s="107"/>
      <c r="J34" s="108"/>
    </row>
    <row r="35" customFormat="false" ht="12.75" hidden="false" customHeight="true" outlineLevel="0" collapsed="false">
      <c r="A35" s="4"/>
      <c r="B35" s="4"/>
      <c r="D35" s="109" t="s">
        <v>38</v>
      </c>
      <c r="E35" s="109"/>
      <c r="H35" s="110" t="s">
        <v>39</v>
      </c>
      <c r="J35" s="95"/>
    </row>
    <row r="36" customFormat="false" ht="13.5" hidden="false" customHeight="true" outlineLevel="0" collapsed="false">
      <c r="A36" s="111"/>
      <c r="B36" s="111"/>
      <c r="C36" s="112"/>
      <c r="D36" s="112"/>
      <c r="E36" s="112"/>
      <c r="F36" s="113"/>
      <c r="G36" s="113"/>
      <c r="H36" s="113"/>
      <c r="I36" s="113"/>
      <c r="J36" s="114"/>
    </row>
    <row r="37" customFormat="false" ht="27" hidden="true" customHeight="true" outlineLevel="0" collapsed="false">
      <c r="B37" s="115" t="s">
        <v>40</v>
      </c>
      <c r="C37" s="116"/>
      <c r="D37" s="116"/>
      <c r="E37" s="116"/>
      <c r="F37" s="117"/>
      <c r="G37" s="117"/>
      <c r="H37" s="117"/>
      <c r="I37" s="117"/>
      <c r="J37" s="118"/>
    </row>
    <row r="38" customFormat="false" ht="25.5" hidden="true" customHeight="true" outlineLevel="0" collapsed="false">
      <c r="A38" s="119" t="s">
        <v>41</v>
      </c>
      <c r="B38" s="120" t="s">
        <v>42</v>
      </c>
      <c r="C38" s="121" t="s">
        <v>43</v>
      </c>
      <c r="D38" s="121"/>
      <c r="E38" s="121"/>
      <c r="F38" s="122" t="str">
        <f aca="false">B23</f>
        <v>Základ pro sníženou DPH</v>
      </c>
      <c r="G38" s="122" t="str">
        <f aca="false">B25</f>
        <v>Základ pro základní DPH</v>
      </c>
      <c r="H38" s="123" t="s">
        <v>44</v>
      </c>
      <c r="I38" s="123" t="s">
        <v>45</v>
      </c>
      <c r="J38" s="124" t="s">
        <v>27</v>
      </c>
    </row>
    <row r="39" customFormat="false" ht="25.5" hidden="true" customHeight="true" outlineLevel="0" collapsed="false">
      <c r="A39" s="119" t="n">
        <v>1</v>
      </c>
      <c r="B39" s="125" t="s">
        <v>46</v>
      </c>
      <c r="C39" s="126"/>
      <c r="D39" s="126"/>
      <c r="E39" s="126"/>
      <c r="F39" s="127" t="n">
        <f aca="false">'01 01 Pol'!AE19</f>
        <v>0</v>
      </c>
      <c r="G39" s="128" t="n">
        <f aca="false">'01 01 Pol'!AF19</f>
        <v>0</v>
      </c>
      <c r="H39" s="129" t="n">
        <f aca="false">(F39*SazbaDPH1/100)+(G39*SazbaDPH2/100)</f>
        <v>0</v>
      </c>
      <c r="I39" s="129" t="n">
        <f aca="false">F39+G39+H39</f>
        <v>0</v>
      </c>
      <c r="J39" s="130" t="str">
        <f aca="false">IF(CenaCelkemVypocet=0,"",I39/CenaCelkemVypocet*100)</f>
        <v/>
      </c>
    </row>
    <row r="40" customFormat="false" ht="25.5" hidden="true" customHeight="true" outlineLevel="0" collapsed="false">
      <c r="A40" s="119" t="n">
        <v>2</v>
      </c>
      <c r="B40" s="131" t="s">
        <v>6</v>
      </c>
      <c r="C40" s="132" t="s">
        <v>47</v>
      </c>
      <c r="D40" s="132"/>
      <c r="E40" s="132"/>
      <c r="F40" s="133" t="n">
        <f aca="false">'01 01 Pol'!AE19</f>
        <v>0</v>
      </c>
      <c r="G40" s="134" t="n">
        <f aca="false">'01 01 Pol'!AF19</f>
        <v>0</v>
      </c>
      <c r="H40" s="134" t="n">
        <f aca="false">(F40*SazbaDPH1/100)+(G40*SazbaDPH2/100)</f>
        <v>0</v>
      </c>
      <c r="I40" s="134" t="n">
        <f aca="false">F40+G40+H40</f>
        <v>0</v>
      </c>
      <c r="J40" s="135" t="str">
        <f aca="false">IF(CenaCelkemVypocet=0,"",I40/CenaCelkemVypocet*100)</f>
        <v/>
      </c>
    </row>
    <row r="41" customFormat="false" ht="25.5" hidden="true" customHeight="true" outlineLevel="0" collapsed="false">
      <c r="A41" s="119" t="n">
        <v>3</v>
      </c>
      <c r="B41" s="136" t="s">
        <v>6</v>
      </c>
      <c r="C41" s="126" t="s">
        <v>47</v>
      </c>
      <c r="D41" s="126"/>
      <c r="E41" s="126"/>
      <c r="F41" s="137" t="n">
        <f aca="false">'01 01 Pol'!AE19</f>
        <v>0</v>
      </c>
      <c r="G41" s="129" t="n">
        <f aca="false">'01 01 Pol'!AF19</f>
        <v>0</v>
      </c>
      <c r="H41" s="129" t="n">
        <f aca="false">(F41*SazbaDPH1/100)+(G41*SazbaDPH2/100)</f>
        <v>0</v>
      </c>
      <c r="I41" s="129" t="n">
        <f aca="false">F41+G41+H41</f>
        <v>0</v>
      </c>
      <c r="J41" s="130" t="str">
        <f aca="false">IF(CenaCelkemVypocet=0,"",I41/CenaCelkemVypocet*100)</f>
        <v/>
      </c>
    </row>
    <row r="42" customFormat="false" ht="25.5" hidden="true" customHeight="true" outlineLevel="0" collapsed="false">
      <c r="A42" s="119"/>
      <c r="B42" s="138" t="s">
        <v>48</v>
      </c>
      <c r="C42" s="138"/>
      <c r="D42" s="138"/>
      <c r="E42" s="138"/>
      <c r="F42" s="139" t="n">
        <f aca="false">SUMIF(A39:A41,"=1",F39:F41)</f>
        <v>0</v>
      </c>
      <c r="G42" s="140" t="n">
        <f aca="false">SUMIF(A39:A41,"=1",G39:G41)</f>
        <v>0</v>
      </c>
      <c r="H42" s="140" t="n">
        <f aca="false">SUMIF(A39:A41,"=1",H39:H41)</f>
        <v>0</v>
      </c>
      <c r="I42" s="140" t="n">
        <f aca="false">SUMIF(A39:A41,"=1",I39:I41)</f>
        <v>0</v>
      </c>
      <c r="J42" s="141" t="n">
        <f aca="false">SUMIF(A39:A41,"=1",J39:J41)</f>
        <v>0</v>
      </c>
    </row>
    <row r="46" customFormat="false" ht="15.75" hidden="false" customHeight="false" outlineLevel="0" collapsed="false">
      <c r="B46" s="142" t="s">
        <v>49</v>
      </c>
    </row>
    <row r="48" customFormat="false" ht="25.5" hidden="false" customHeight="true" outlineLevel="0" collapsed="false">
      <c r="A48" s="143"/>
      <c r="B48" s="144" t="s">
        <v>42</v>
      </c>
      <c r="C48" s="144" t="s">
        <v>43</v>
      </c>
      <c r="D48" s="145"/>
      <c r="E48" s="145"/>
      <c r="F48" s="146" t="s">
        <v>50</v>
      </c>
      <c r="G48" s="146"/>
      <c r="H48" s="146"/>
      <c r="I48" s="146" t="s">
        <v>17</v>
      </c>
      <c r="J48" s="146" t="s">
        <v>27</v>
      </c>
    </row>
    <row r="49" customFormat="false" ht="36.75" hidden="false" customHeight="true" outlineLevel="0" collapsed="false">
      <c r="A49" s="147"/>
      <c r="B49" s="148" t="s">
        <v>51</v>
      </c>
      <c r="C49" s="149" t="s">
        <v>52</v>
      </c>
      <c r="D49" s="149"/>
      <c r="E49" s="149"/>
      <c r="F49" s="150" t="s">
        <v>18</v>
      </c>
      <c r="G49" s="151"/>
      <c r="H49" s="151"/>
      <c r="I49" s="151" t="n">
        <f aca="false">'01 01 Pol'!G8</f>
        <v>0</v>
      </c>
      <c r="J49" s="152" t="str">
        <f aca="false">IF(I51=0,"",I49/I51*100)</f>
        <v/>
      </c>
    </row>
    <row r="50" customFormat="false" ht="36.75" hidden="false" customHeight="true" outlineLevel="0" collapsed="false">
      <c r="A50" s="147"/>
      <c r="B50" s="148" t="s">
        <v>21</v>
      </c>
      <c r="C50" s="149" t="s">
        <v>22</v>
      </c>
      <c r="D50" s="149"/>
      <c r="E50" s="149"/>
      <c r="F50" s="150" t="s">
        <v>21</v>
      </c>
      <c r="G50" s="151"/>
      <c r="H50" s="151"/>
      <c r="I50" s="151" t="n">
        <f aca="false">'01 01 Pol'!G14</f>
        <v>0</v>
      </c>
      <c r="J50" s="152" t="str">
        <f aca="false">IF(I51=0,"",I50/I51*100)</f>
        <v/>
      </c>
    </row>
    <row r="51" customFormat="false" ht="25.5" hidden="false" customHeight="true" outlineLevel="0" collapsed="false">
      <c r="A51" s="153"/>
      <c r="B51" s="154" t="s">
        <v>45</v>
      </c>
      <c r="C51" s="155"/>
      <c r="D51" s="156"/>
      <c r="E51" s="156"/>
      <c r="F51" s="157"/>
      <c r="G51" s="158"/>
      <c r="H51" s="158"/>
      <c r="I51" s="158" t="n">
        <f aca="false">SUM(I49:I50)</f>
        <v>0</v>
      </c>
      <c r="J51" s="159" t="n">
        <f aca="false">SUM(J49:J50)</f>
        <v>0</v>
      </c>
    </row>
    <row r="52" customFormat="false" ht="12.75" hidden="false" customHeight="false" outlineLevel="0" collapsed="false">
      <c r="F52" s="160"/>
      <c r="G52" s="160"/>
      <c r="H52" s="160"/>
      <c r="I52" s="160"/>
      <c r="J52" s="161"/>
    </row>
    <row r="53" customFormat="false" ht="12.75" hidden="false" customHeight="false" outlineLevel="0" collapsed="false">
      <c r="F53" s="160"/>
      <c r="G53" s="160"/>
      <c r="H53" s="160"/>
      <c r="I53" s="160"/>
      <c r="J53" s="161"/>
    </row>
    <row r="54" customFormat="false" ht="12.75" hidden="false" customHeight="false" outlineLevel="0" collapsed="false">
      <c r="F54" s="160"/>
      <c r="G54" s="160"/>
      <c r="H54" s="160"/>
      <c r="I54" s="160"/>
      <c r="J54" s="161"/>
    </row>
  </sheetData>
  <mergeCells count="47">
    <mergeCell ref="B1:J1"/>
    <mergeCell ref="E2:J2"/>
    <mergeCell ref="E3:J3"/>
    <mergeCell ref="E4:J4"/>
    <mergeCell ref="D5:G5"/>
    <mergeCell ref="D6:G6"/>
    <mergeCell ref="E7:G7"/>
    <mergeCell ref="D11:G11"/>
    <mergeCell ref="D12:G12"/>
    <mergeCell ref="E13:G13"/>
    <mergeCell ref="E15:F15"/>
    <mergeCell ref="G15:H15"/>
    <mergeCell ref="I15:J15"/>
    <mergeCell ref="E16:F16"/>
    <mergeCell ref="G16:H16"/>
    <mergeCell ref="I16:J16"/>
    <mergeCell ref="E17:F17"/>
    <mergeCell ref="G17:H17"/>
    <mergeCell ref="I17:J17"/>
    <mergeCell ref="E18:F18"/>
    <mergeCell ref="G18:H18"/>
    <mergeCell ref="I18:J18"/>
    <mergeCell ref="E19:F19"/>
    <mergeCell ref="G19:H19"/>
    <mergeCell ref="I19:J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D34:E34"/>
    <mergeCell ref="G34:I34"/>
    <mergeCell ref="D35:E35"/>
    <mergeCell ref="C39:E39"/>
    <mergeCell ref="C40:E40"/>
    <mergeCell ref="C41:E41"/>
    <mergeCell ref="B42:E42"/>
    <mergeCell ref="C49:E49"/>
    <mergeCell ref="C50:E50"/>
  </mergeCells>
  <printOptions headings="false" gridLines="false" gridLinesSet="true" horizontalCentered="false" verticalCentered="false"/>
  <pageMargins left="0.39375" right="0.196527777777778" top="0.590277777777778" bottom="0.393055555555556" header="0.511805555555555" footer="0.196527777777778"/>
  <pageSetup paperSize="9" scale="9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BUILDpower S,  © RTS, a.s.&amp;R&amp;9Stránka &amp;P z &amp;N</oddFooter>
  </headerFooter>
  <rowBreaks count="1" manualBreakCount="1">
    <brk id="36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9966"/>
    <pageSetUpPr fitToPage="false"/>
  </sheetPr>
  <dimension ref="A1:G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I8" activeCellId="0" sqref="I8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62" width="4.29"/>
    <col collapsed="false" customWidth="true" hidden="false" outlineLevel="0" max="2" min="2" style="162" width="14.43"/>
    <col collapsed="false" customWidth="true" hidden="false" outlineLevel="0" max="3" min="3" style="163" width="38.29"/>
    <col collapsed="false" customWidth="true" hidden="false" outlineLevel="0" max="4" min="4" style="162" width="4.57"/>
    <col collapsed="false" customWidth="true" hidden="false" outlineLevel="0" max="5" min="5" style="162" width="10.58"/>
    <col collapsed="false" customWidth="true" hidden="false" outlineLevel="0" max="6" min="6" style="162" width="9.85"/>
    <col collapsed="false" customWidth="true" hidden="false" outlineLevel="0" max="7" min="7" style="162" width="12.71"/>
    <col collapsed="false" customWidth="false" hidden="false" outlineLevel="0" max="1024" min="8" style="162" width="9.13"/>
  </cols>
  <sheetData>
    <row r="1" customFormat="false" ht="15.75" hidden="false" customHeight="false" outlineLevel="0" collapsed="false">
      <c r="A1" s="164" t="s">
        <v>53</v>
      </c>
      <c r="B1" s="164"/>
      <c r="C1" s="164"/>
      <c r="D1" s="164"/>
      <c r="E1" s="164"/>
      <c r="F1" s="164"/>
      <c r="G1" s="164"/>
    </row>
    <row r="2" customFormat="false" ht="24.95" hidden="false" customHeight="true" outlineLevel="0" collapsed="false">
      <c r="A2" s="165" t="s">
        <v>54</v>
      </c>
      <c r="B2" s="166"/>
      <c r="C2" s="167"/>
      <c r="D2" s="167"/>
      <c r="E2" s="167"/>
      <c r="F2" s="167"/>
      <c r="G2" s="167"/>
    </row>
    <row r="3" customFormat="false" ht="24.95" hidden="false" customHeight="true" outlineLevel="0" collapsed="false">
      <c r="A3" s="165" t="s">
        <v>55</v>
      </c>
      <c r="B3" s="166"/>
      <c r="C3" s="167"/>
      <c r="D3" s="167"/>
      <c r="E3" s="167"/>
      <c r="F3" s="167"/>
      <c r="G3" s="167"/>
    </row>
    <row r="4" customFormat="false" ht="24.95" hidden="false" customHeight="true" outlineLevel="0" collapsed="false">
      <c r="A4" s="165" t="s">
        <v>56</v>
      </c>
      <c r="B4" s="166"/>
      <c r="C4" s="167"/>
      <c r="D4" s="167"/>
      <c r="E4" s="167"/>
      <c r="F4" s="167"/>
      <c r="G4" s="167"/>
    </row>
    <row r="5" customFormat="false" ht="12.75" hidden="false" customHeight="false" outlineLevel="0" collapsed="false">
      <c r="B5" s="168"/>
      <c r="C5" s="169"/>
      <c r="D5" s="170"/>
    </row>
  </sheetData>
  <mergeCells count="4">
    <mergeCell ref="A1:G1"/>
    <mergeCell ref="C2:G2"/>
    <mergeCell ref="C3:G3"/>
    <mergeCell ref="C4:G4"/>
  </mergeCells>
  <printOptions headings="false" gridLines="false" gridLinesSet="true" horizontalCentered="false" verticalCentered="false"/>
  <pageMargins left="0.590277777777778" right="0.39375" top="0.590277777777778" bottom="0.984027777777778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&amp;L&amp;9Zpracováno programem 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H10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F17" activeCellId="0" sqref="F17"/>
    </sheetView>
  </sheetViews>
  <sheetFormatPr defaultColWidth="8.72265625" defaultRowHeight="12.75" zeroHeight="false" outlineLevelRow="1" outlineLevelCol="0"/>
  <cols>
    <col collapsed="false" customWidth="true" hidden="false" outlineLevel="0" max="1" min="1" style="0" width="3.42"/>
    <col collapsed="false" customWidth="true" hidden="false" outlineLevel="0" max="2" min="2" style="171" width="12.57"/>
    <col collapsed="false" customWidth="true" hidden="false" outlineLevel="0" max="3" min="3" style="171" width="38.29"/>
    <col collapsed="false" customWidth="true" hidden="false" outlineLevel="0" max="4" min="4" style="0" width="4.86"/>
    <col collapsed="false" customWidth="true" hidden="false" outlineLevel="0" max="5" min="5" style="0" width="10.58"/>
    <col collapsed="false" customWidth="true" hidden="false" outlineLevel="0" max="6" min="6" style="0" width="9.85"/>
    <col collapsed="false" customWidth="true" hidden="false" outlineLevel="0" max="7" min="7" style="0" width="12.71"/>
    <col collapsed="false" customWidth="true" hidden="true" outlineLevel="0" max="25" min="8" style="0" width="11.52"/>
    <col collapsed="false" customWidth="true" hidden="true" outlineLevel="0" max="29" min="29" style="0" width="11.52"/>
    <col collapsed="false" customWidth="true" hidden="true" outlineLevel="0" max="41" min="31" style="0" width="11.52"/>
  </cols>
  <sheetData>
    <row r="1" customFormat="false" ht="15.75" hidden="false" customHeight="true" outlineLevel="0" collapsed="false">
      <c r="A1" s="172" t="s">
        <v>53</v>
      </c>
      <c r="B1" s="172"/>
      <c r="C1" s="172"/>
      <c r="D1" s="172"/>
      <c r="E1" s="172"/>
      <c r="F1" s="172"/>
      <c r="G1" s="172"/>
      <c r="AG1" s="0" t="s">
        <v>57</v>
      </c>
    </row>
    <row r="2" customFormat="false" ht="24.95" hidden="false" customHeight="true" outlineLevel="0" collapsed="false">
      <c r="A2" s="165" t="s">
        <v>54</v>
      </c>
      <c r="B2" s="166" t="s">
        <v>3</v>
      </c>
      <c r="C2" s="173" t="s">
        <v>4</v>
      </c>
      <c r="D2" s="173"/>
      <c r="E2" s="173"/>
      <c r="F2" s="173"/>
      <c r="G2" s="173"/>
      <c r="AG2" s="0" t="s">
        <v>58</v>
      </c>
    </row>
    <row r="3" customFormat="false" ht="24.95" hidden="false" customHeight="true" outlineLevel="0" collapsed="false">
      <c r="A3" s="165" t="s">
        <v>55</v>
      </c>
      <c r="B3" s="166" t="s">
        <v>6</v>
      </c>
      <c r="C3" s="173" t="s">
        <v>47</v>
      </c>
      <c r="D3" s="173"/>
      <c r="E3" s="173"/>
      <c r="F3" s="173"/>
      <c r="G3" s="173"/>
      <c r="AC3" s="171" t="s">
        <v>58</v>
      </c>
      <c r="AG3" s="0" t="s">
        <v>59</v>
      </c>
    </row>
    <row r="4" customFormat="false" ht="24.95" hidden="false" customHeight="true" outlineLevel="0" collapsed="false">
      <c r="A4" s="174" t="s">
        <v>56</v>
      </c>
      <c r="B4" s="175" t="s">
        <v>6</v>
      </c>
      <c r="C4" s="176" t="s">
        <v>60</v>
      </c>
      <c r="D4" s="176"/>
      <c r="E4" s="176"/>
      <c r="F4" s="176"/>
      <c r="G4" s="176"/>
      <c r="AG4" s="0" t="s">
        <v>61</v>
      </c>
    </row>
    <row r="5" customFormat="false" ht="12.75" hidden="false" customHeight="false" outlineLevel="0" collapsed="false">
      <c r="D5" s="110"/>
    </row>
    <row r="6" customFormat="false" ht="38.25" hidden="false" customHeight="false" outlineLevel="0" collapsed="false">
      <c r="A6" s="177" t="s">
        <v>62</v>
      </c>
      <c r="B6" s="178" t="s">
        <v>63</v>
      </c>
      <c r="C6" s="178" t="s">
        <v>64</v>
      </c>
      <c r="D6" s="179" t="s">
        <v>65</v>
      </c>
      <c r="E6" s="177" t="s">
        <v>66</v>
      </c>
      <c r="F6" s="180" t="s">
        <v>67</v>
      </c>
      <c r="G6" s="177" t="s">
        <v>17</v>
      </c>
      <c r="H6" s="181" t="s">
        <v>68</v>
      </c>
      <c r="I6" s="181" t="s">
        <v>69</v>
      </c>
      <c r="J6" s="181" t="s">
        <v>70</v>
      </c>
      <c r="K6" s="181" t="s">
        <v>71</v>
      </c>
      <c r="L6" s="181" t="s">
        <v>72</v>
      </c>
      <c r="M6" s="181" t="s">
        <v>73</v>
      </c>
      <c r="N6" s="181" t="s">
        <v>74</v>
      </c>
      <c r="O6" s="181" t="s">
        <v>75</v>
      </c>
      <c r="P6" s="181" t="s">
        <v>76</v>
      </c>
      <c r="Q6" s="181" t="s">
        <v>77</v>
      </c>
      <c r="R6" s="181" t="s">
        <v>78</v>
      </c>
      <c r="S6" s="181" t="s">
        <v>79</v>
      </c>
      <c r="T6" s="181" t="s">
        <v>80</v>
      </c>
      <c r="U6" s="181" t="s">
        <v>81</v>
      </c>
      <c r="V6" s="181" t="s">
        <v>82</v>
      </c>
      <c r="W6" s="181" t="s">
        <v>83</v>
      </c>
      <c r="X6" s="181" t="s">
        <v>84</v>
      </c>
      <c r="Y6" s="181" t="s">
        <v>85</v>
      </c>
    </row>
    <row r="7" customFormat="false" ht="12.75" hidden="true" customHeight="false" outlineLevel="0" collapsed="false">
      <c r="A7" s="162"/>
      <c r="B7" s="168"/>
      <c r="C7" s="168"/>
      <c r="D7" s="170"/>
      <c r="E7" s="182"/>
      <c r="F7" s="183"/>
      <c r="G7" s="183"/>
      <c r="H7" s="183"/>
      <c r="I7" s="183"/>
      <c r="J7" s="183"/>
      <c r="K7" s="183"/>
      <c r="L7" s="183"/>
      <c r="M7" s="183"/>
      <c r="N7" s="182"/>
      <c r="O7" s="182"/>
      <c r="P7" s="182"/>
      <c r="Q7" s="182"/>
      <c r="R7" s="183"/>
      <c r="S7" s="183"/>
      <c r="T7" s="183"/>
      <c r="U7" s="183"/>
      <c r="V7" s="183"/>
      <c r="W7" s="183"/>
      <c r="X7" s="183"/>
      <c r="Y7" s="183"/>
    </row>
    <row r="8" customFormat="false" ht="12.75" hidden="false" customHeight="false" outlineLevel="0" collapsed="false">
      <c r="A8" s="184" t="s">
        <v>86</v>
      </c>
      <c r="B8" s="185" t="s">
        <v>51</v>
      </c>
      <c r="C8" s="186" t="s">
        <v>52</v>
      </c>
      <c r="D8" s="187"/>
      <c r="E8" s="188"/>
      <c r="F8" s="189"/>
      <c r="G8" s="190" t="n">
        <f aca="false">SUMIF(AG9:AG13,"&lt;&gt;NOR",G9:G13)</f>
        <v>0</v>
      </c>
      <c r="H8" s="191"/>
      <c r="I8" s="191" t="n">
        <f aca="false">SUM(I9:I13)</f>
        <v>191730.88</v>
      </c>
      <c r="J8" s="191"/>
      <c r="K8" s="191" t="n">
        <f aca="false">SUM(K9:K13)</f>
        <v>576189.12</v>
      </c>
      <c r="L8" s="191"/>
      <c r="M8" s="191" t="n">
        <f aca="false">SUM(M9:M13)</f>
        <v>0</v>
      </c>
      <c r="N8" s="192"/>
      <c r="O8" s="192" t="n">
        <f aca="false">SUM(O9:O13)</f>
        <v>27.54</v>
      </c>
      <c r="P8" s="192"/>
      <c r="Q8" s="192" t="n">
        <f aca="false">SUM(Q9:Q13)</f>
        <v>0</v>
      </c>
      <c r="R8" s="191"/>
      <c r="S8" s="191"/>
      <c r="T8" s="191"/>
      <c r="U8" s="191"/>
      <c r="V8" s="191" t="n">
        <f aca="false">SUM(V9:V13)</f>
        <v>415</v>
      </c>
      <c r="W8" s="191"/>
      <c r="X8" s="191"/>
      <c r="Y8" s="191"/>
      <c r="AG8" s="0" t="s">
        <v>87</v>
      </c>
    </row>
    <row r="9" customFormat="false" ht="12.8" hidden="false" customHeight="false" outlineLevel="1" collapsed="false">
      <c r="A9" s="193" t="n">
        <v>1</v>
      </c>
      <c r="B9" s="194" t="s">
        <v>88</v>
      </c>
      <c r="C9" s="195" t="s">
        <v>89</v>
      </c>
      <c r="D9" s="196" t="s">
        <v>90</v>
      </c>
      <c r="E9" s="197" t="n">
        <v>968</v>
      </c>
      <c r="F9" s="198"/>
      <c r="G9" s="199" t="n">
        <f aca="false">ROUND(E9*F9,2)</f>
        <v>0</v>
      </c>
      <c r="H9" s="200" t="n">
        <v>0</v>
      </c>
      <c r="I9" s="201" t="n">
        <f aca="false">ROUND(E9*H9,2)</f>
        <v>0</v>
      </c>
      <c r="J9" s="200" t="n">
        <v>30</v>
      </c>
      <c r="K9" s="201" t="n">
        <f aca="false">ROUND(E9*J9,2)</f>
        <v>29040</v>
      </c>
      <c r="L9" s="201" t="n">
        <v>21</v>
      </c>
      <c r="M9" s="201" t="n">
        <f aca="false">G9*(1+L9/100)</f>
        <v>0</v>
      </c>
      <c r="N9" s="202" t="n">
        <v>0</v>
      </c>
      <c r="O9" s="202" t="n">
        <f aca="false">ROUND(E9*N9,2)</f>
        <v>0</v>
      </c>
      <c r="P9" s="202" t="n">
        <v>0</v>
      </c>
      <c r="Q9" s="202" t="n">
        <f aca="false">ROUND(E9*P9,2)</f>
        <v>0</v>
      </c>
      <c r="R9" s="201"/>
      <c r="S9" s="201" t="s">
        <v>91</v>
      </c>
      <c r="T9" s="201" t="s">
        <v>92</v>
      </c>
      <c r="U9" s="201" t="n">
        <v>0</v>
      </c>
      <c r="V9" s="201" t="n">
        <f aca="false">ROUND(E9*U9,2)</f>
        <v>0</v>
      </c>
      <c r="W9" s="201"/>
      <c r="X9" s="201" t="s">
        <v>93</v>
      </c>
      <c r="Y9" s="201" t="s">
        <v>94</v>
      </c>
      <c r="Z9" s="203"/>
      <c r="AA9" s="203"/>
      <c r="AB9" s="203"/>
      <c r="AC9" s="203"/>
      <c r="AD9" s="203"/>
      <c r="AE9" s="203"/>
      <c r="AF9" s="203"/>
      <c r="AG9" s="203" t="s">
        <v>95</v>
      </c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</row>
    <row r="10" customFormat="false" ht="12.8" hidden="false" customHeight="false" outlineLevel="1" collapsed="false">
      <c r="A10" s="193" t="n">
        <v>2</v>
      </c>
      <c r="B10" s="194" t="s">
        <v>96</v>
      </c>
      <c r="C10" s="195" t="s">
        <v>97</v>
      </c>
      <c r="D10" s="196" t="s">
        <v>98</v>
      </c>
      <c r="E10" s="197" t="n">
        <v>1</v>
      </c>
      <c r="F10" s="198"/>
      <c r="G10" s="199" t="n">
        <f aca="false">ROUND(E10*F10,2)</f>
        <v>0</v>
      </c>
      <c r="H10" s="200" t="n">
        <v>20000</v>
      </c>
      <c r="I10" s="201" t="n">
        <f aca="false">ROUND(E10*H10,2)</f>
        <v>20000</v>
      </c>
      <c r="J10" s="200" t="n">
        <v>0</v>
      </c>
      <c r="K10" s="201" t="n">
        <f aca="false">ROUND(E10*J10,2)</f>
        <v>0</v>
      </c>
      <c r="L10" s="201" t="n">
        <v>21</v>
      </c>
      <c r="M10" s="201" t="n">
        <f aca="false">G10*(1+L10/100)</f>
        <v>0</v>
      </c>
      <c r="N10" s="202" t="n">
        <v>0</v>
      </c>
      <c r="O10" s="202" t="n">
        <f aca="false">ROUND(E10*N10,2)</f>
        <v>0</v>
      </c>
      <c r="P10" s="202" t="n">
        <v>0</v>
      </c>
      <c r="Q10" s="202" t="n">
        <f aca="false">ROUND(E10*P10,2)</f>
        <v>0</v>
      </c>
      <c r="R10" s="201"/>
      <c r="S10" s="201" t="s">
        <v>91</v>
      </c>
      <c r="T10" s="201" t="s">
        <v>92</v>
      </c>
      <c r="U10" s="201" t="n">
        <v>0</v>
      </c>
      <c r="V10" s="201" t="n">
        <f aca="false">ROUND(E10*U10,2)</f>
        <v>0</v>
      </c>
      <c r="W10" s="201"/>
      <c r="X10" s="201" t="s">
        <v>99</v>
      </c>
      <c r="Y10" s="201" t="s">
        <v>94</v>
      </c>
      <c r="Z10" s="203"/>
      <c r="AA10" s="203"/>
      <c r="AB10" s="203"/>
      <c r="AC10" s="203"/>
      <c r="AD10" s="203"/>
      <c r="AE10" s="203"/>
      <c r="AF10" s="203"/>
      <c r="AG10" s="203" t="s">
        <v>100</v>
      </c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</row>
    <row r="11" customFormat="false" ht="12.8" hidden="false" customHeight="false" outlineLevel="1" collapsed="false">
      <c r="A11" s="193" t="n">
        <v>3</v>
      </c>
      <c r="B11" s="194" t="s">
        <v>101</v>
      </c>
      <c r="C11" s="195" t="s">
        <v>102</v>
      </c>
      <c r="D11" s="196" t="s">
        <v>103</v>
      </c>
      <c r="E11" s="197" t="n">
        <v>30</v>
      </c>
      <c r="F11" s="198"/>
      <c r="G11" s="199" t="n">
        <f aca="false">ROUND(E11*F11,2)</f>
        <v>0</v>
      </c>
      <c r="H11" s="200" t="n">
        <v>3000</v>
      </c>
      <c r="I11" s="201" t="n">
        <f aca="false">ROUND(E11*H11,2)</f>
        <v>90000</v>
      </c>
      <c r="J11" s="200" t="n">
        <v>0</v>
      </c>
      <c r="K11" s="201" t="n">
        <f aca="false">ROUND(E11*J11,2)</f>
        <v>0</v>
      </c>
      <c r="L11" s="201" t="n">
        <v>21</v>
      </c>
      <c r="M11" s="201" t="n">
        <f aca="false">G11*(1+L11/100)</f>
        <v>0</v>
      </c>
      <c r="N11" s="202" t="n">
        <v>0</v>
      </c>
      <c r="O11" s="202" t="n">
        <f aca="false">ROUND(E11*N11,2)</f>
        <v>0</v>
      </c>
      <c r="P11" s="202" t="n">
        <v>0</v>
      </c>
      <c r="Q11" s="202" t="n">
        <f aca="false">ROUND(E11*P11,2)</f>
        <v>0</v>
      </c>
      <c r="R11" s="201"/>
      <c r="S11" s="201" t="s">
        <v>91</v>
      </c>
      <c r="T11" s="201" t="s">
        <v>92</v>
      </c>
      <c r="U11" s="201" t="n">
        <v>0</v>
      </c>
      <c r="V11" s="201" t="n">
        <f aca="false">ROUND(E11*U11,2)</f>
        <v>0</v>
      </c>
      <c r="W11" s="201"/>
      <c r="X11" s="201" t="s">
        <v>99</v>
      </c>
      <c r="Y11" s="201" t="s">
        <v>94</v>
      </c>
      <c r="Z11" s="203"/>
      <c r="AA11" s="203"/>
      <c r="AB11" s="203"/>
      <c r="AC11" s="203"/>
      <c r="AD11" s="203"/>
      <c r="AE11" s="203"/>
      <c r="AF11" s="203"/>
      <c r="AG11" s="203" t="s">
        <v>100</v>
      </c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</row>
    <row r="12" customFormat="false" ht="12.8" hidden="false" customHeight="false" outlineLevel="1" collapsed="false">
      <c r="A12" s="193" t="n">
        <v>4</v>
      </c>
      <c r="B12" s="194" t="s">
        <v>104</v>
      </c>
      <c r="C12" s="195" t="s">
        <v>105</v>
      </c>
      <c r="D12" s="196" t="s">
        <v>90</v>
      </c>
      <c r="E12" s="197" t="n">
        <v>968</v>
      </c>
      <c r="F12" s="198"/>
      <c r="G12" s="199" t="n">
        <f aca="false">ROUND(E12*F12,2)</f>
        <v>0</v>
      </c>
      <c r="H12" s="200" t="n">
        <v>0</v>
      </c>
      <c r="I12" s="201" t="n">
        <f aca="false">ROUND(E12*H12,2)</f>
        <v>0</v>
      </c>
      <c r="J12" s="200" t="n">
        <v>560</v>
      </c>
      <c r="K12" s="201" t="n">
        <f aca="false">ROUND(E12*J12,2)</f>
        <v>542080</v>
      </c>
      <c r="L12" s="201" t="n">
        <v>21</v>
      </c>
      <c r="M12" s="201" t="n">
        <f aca="false">G12*(1+L12/100)</f>
        <v>0</v>
      </c>
      <c r="N12" s="202" t="n">
        <v>0.02806</v>
      </c>
      <c r="O12" s="202" t="n">
        <f aca="false">ROUND(E12*N12,2)</f>
        <v>27.16</v>
      </c>
      <c r="P12" s="202" t="n">
        <v>0</v>
      </c>
      <c r="Q12" s="202" t="n">
        <f aca="false">ROUND(E12*P12,2)</f>
        <v>0</v>
      </c>
      <c r="R12" s="201"/>
      <c r="S12" s="201" t="s">
        <v>106</v>
      </c>
      <c r="T12" s="201" t="s">
        <v>92</v>
      </c>
      <c r="U12" s="201" t="n">
        <v>0.41975</v>
      </c>
      <c r="V12" s="201" t="n">
        <f aca="false">ROUND(E12*U12,2)</f>
        <v>406.32</v>
      </c>
      <c r="W12" s="201"/>
      <c r="X12" s="201" t="s">
        <v>93</v>
      </c>
      <c r="Y12" s="201" t="s">
        <v>94</v>
      </c>
      <c r="Z12" s="203"/>
      <c r="AA12" s="203"/>
      <c r="AB12" s="203"/>
      <c r="AC12" s="203"/>
      <c r="AD12" s="203"/>
      <c r="AE12" s="203"/>
      <c r="AF12" s="203"/>
      <c r="AG12" s="203" t="s">
        <v>95</v>
      </c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</row>
    <row r="13" customFormat="false" ht="12.8" hidden="false" customHeight="false" outlineLevel="1" collapsed="false">
      <c r="A13" s="193" t="n">
        <v>5</v>
      </c>
      <c r="B13" s="194" t="s">
        <v>107</v>
      </c>
      <c r="C13" s="195" t="s">
        <v>108</v>
      </c>
      <c r="D13" s="196" t="s">
        <v>109</v>
      </c>
      <c r="E13" s="197" t="n">
        <v>868</v>
      </c>
      <c r="F13" s="198"/>
      <c r="G13" s="199" t="n">
        <f aca="false">ROUND(E13*F13,2)</f>
        <v>0</v>
      </c>
      <c r="H13" s="200" t="n">
        <v>94.16</v>
      </c>
      <c r="I13" s="201" t="n">
        <f aca="false">ROUND(E13*H13,2)</f>
        <v>81730.88</v>
      </c>
      <c r="J13" s="200" t="n">
        <v>5.84</v>
      </c>
      <c r="K13" s="201" t="n">
        <f aca="false">ROUND(E13*J13,2)</f>
        <v>5069.12</v>
      </c>
      <c r="L13" s="201" t="n">
        <v>21</v>
      </c>
      <c r="M13" s="201" t="n">
        <f aca="false">G13*(1+L13/100)</f>
        <v>0</v>
      </c>
      <c r="N13" s="202" t="n">
        <v>0.00044</v>
      </c>
      <c r="O13" s="202" t="n">
        <f aca="false">ROUND(E13*N13,2)</f>
        <v>0.38</v>
      </c>
      <c r="P13" s="202" t="n">
        <v>0</v>
      </c>
      <c r="Q13" s="202" t="n">
        <f aca="false">ROUND(E13*P13,2)</f>
        <v>0</v>
      </c>
      <c r="R13" s="201"/>
      <c r="S13" s="201" t="s">
        <v>106</v>
      </c>
      <c r="T13" s="201" t="s">
        <v>92</v>
      </c>
      <c r="U13" s="201" t="n">
        <v>0.01</v>
      </c>
      <c r="V13" s="201" t="n">
        <f aca="false">ROUND(E13*U13,2)</f>
        <v>8.68</v>
      </c>
      <c r="W13" s="201"/>
      <c r="X13" s="201" t="s">
        <v>110</v>
      </c>
      <c r="Y13" s="201" t="s">
        <v>94</v>
      </c>
      <c r="Z13" s="203"/>
      <c r="AA13" s="203"/>
      <c r="AB13" s="203"/>
      <c r="AC13" s="203"/>
      <c r="AD13" s="203"/>
      <c r="AE13" s="203"/>
      <c r="AF13" s="203"/>
      <c r="AG13" s="203" t="s">
        <v>111</v>
      </c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</row>
    <row r="14" customFormat="false" ht="12.8" hidden="false" customHeight="false" outlineLevel="0" collapsed="false">
      <c r="A14" s="184" t="s">
        <v>86</v>
      </c>
      <c r="B14" s="185" t="s">
        <v>21</v>
      </c>
      <c r="C14" s="186" t="s">
        <v>22</v>
      </c>
      <c r="D14" s="187"/>
      <c r="E14" s="188"/>
      <c r="F14" s="189"/>
      <c r="G14" s="190" t="n">
        <f aca="false">SUMIF(AG15:AG17,"&lt;&gt;NOR",G15:G17)</f>
        <v>0</v>
      </c>
      <c r="H14" s="191"/>
      <c r="I14" s="191" t="n">
        <f aca="false">SUM(I15:I16)</f>
        <v>0</v>
      </c>
      <c r="J14" s="191"/>
      <c r="K14" s="191" t="n">
        <f aca="false">SUM(K15:K16)</f>
        <v>70000</v>
      </c>
      <c r="L14" s="191"/>
      <c r="M14" s="191" t="n">
        <f aca="false">SUM(M15:M16)</f>
        <v>0</v>
      </c>
      <c r="N14" s="192"/>
      <c r="O14" s="192" t="n">
        <f aca="false">SUM(O15:O16)</f>
        <v>0</v>
      </c>
      <c r="P14" s="192"/>
      <c r="Q14" s="192" t="n">
        <f aca="false">SUM(Q15:Q16)</f>
        <v>0</v>
      </c>
      <c r="R14" s="191"/>
      <c r="S14" s="191"/>
      <c r="T14" s="191"/>
      <c r="U14" s="191"/>
      <c r="V14" s="191" t="n">
        <f aca="false">SUM(V15:V16)</f>
        <v>0</v>
      </c>
      <c r="W14" s="191"/>
      <c r="X14" s="191"/>
      <c r="Y14" s="191"/>
      <c r="AG14" s="0" t="s">
        <v>87</v>
      </c>
    </row>
    <row r="15" customFormat="false" ht="12.8" hidden="false" customHeight="false" outlineLevel="1" collapsed="false">
      <c r="A15" s="193" t="n">
        <v>6</v>
      </c>
      <c r="B15" s="194" t="s">
        <v>112</v>
      </c>
      <c r="C15" s="195" t="s">
        <v>113</v>
      </c>
      <c r="D15" s="196" t="s">
        <v>114</v>
      </c>
      <c r="E15" s="197" t="n">
        <v>1</v>
      </c>
      <c r="F15" s="198"/>
      <c r="G15" s="199" t="n">
        <f aca="false">ROUND(E15*F15,2)</f>
        <v>0</v>
      </c>
      <c r="H15" s="200" t="n">
        <v>0</v>
      </c>
      <c r="I15" s="201" t="n">
        <f aca="false">ROUND(E15*H15,2)</f>
        <v>0</v>
      </c>
      <c r="J15" s="200" t="n">
        <v>35000</v>
      </c>
      <c r="K15" s="201" t="n">
        <f aca="false">ROUND(E15*J15,2)</f>
        <v>35000</v>
      </c>
      <c r="L15" s="201" t="n">
        <v>21</v>
      </c>
      <c r="M15" s="201" t="n">
        <f aca="false">G15*(1+L15/100)</f>
        <v>0</v>
      </c>
      <c r="N15" s="202" t="n">
        <v>0</v>
      </c>
      <c r="O15" s="202" t="n">
        <f aca="false">ROUND(E15*N15,2)</f>
        <v>0</v>
      </c>
      <c r="P15" s="202" t="n">
        <v>0</v>
      </c>
      <c r="Q15" s="202" t="n">
        <f aca="false">ROUND(E15*P15,2)</f>
        <v>0</v>
      </c>
      <c r="R15" s="201"/>
      <c r="S15" s="201" t="s">
        <v>106</v>
      </c>
      <c r="T15" s="201" t="s">
        <v>92</v>
      </c>
      <c r="U15" s="201" t="n">
        <v>0</v>
      </c>
      <c r="V15" s="201" t="n">
        <f aca="false">ROUND(E15*U15,2)</f>
        <v>0</v>
      </c>
      <c r="W15" s="201"/>
      <c r="X15" s="201" t="s">
        <v>93</v>
      </c>
      <c r="Y15" s="201" t="s">
        <v>94</v>
      </c>
      <c r="Z15" s="203"/>
      <c r="AA15" s="203"/>
      <c r="AB15" s="203"/>
      <c r="AC15" s="203"/>
      <c r="AD15" s="203"/>
      <c r="AE15" s="203"/>
      <c r="AF15" s="203"/>
      <c r="AG15" s="203" t="s">
        <v>95</v>
      </c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</row>
    <row r="16" customFormat="false" ht="12.8" hidden="false" customHeight="false" outlineLevel="1" collapsed="false">
      <c r="A16" s="204" t="n">
        <v>7</v>
      </c>
      <c r="B16" s="205" t="s">
        <v>115</v>
      </c>
      <c r="C16" s="206" t="s">
        <v>116</v>
      </c>
      <c r="D16" s="207" t="s">
        <v>114</v>
      </c>
      <c r="E16" s="208" t="n">
        <v>1</v>
      </c>
      <c r="F16" s="209"/>
      <c r="G16" s="210" t="n">
        <f aca="false">ROUND(E16*F16,2)</f>
        <v>0</v>
      </c>
      <c r="H16" s="200" t="n">
        <v>0</v>
      </c>
      <c r="I16" s="201" t="n">
        <f aca="false">ROUND(E16*H16,2)</f>
        <v>0</v>
      </c>
      <c r="J16" s="200" t="n">
        <v>35000</v>
      </c>
      <c r="K16" s="201" t="n">
        <f aca="false">ROUND(E16*J16,2)</f>
        <v>35000</v>
      </c>
      <c r="L16" s="201" t="n">
        <v>21</v>
      </c>
      <c r="M16" s="201" t="n">
        <f aca="false">G16*(1+L16/100)</f>
        <v>0</v>
      </c>
      <c r="N16" s="202" t="n">
        <v>0</v>
      </c>
      <c r="O16" s="202" t="n">
        <f aca="false">ROUND(E16*N16,2)</f>
        <v>0</v>
      </c>
      <c r="P16" s="202" t="n">
        <v>0</v>
      </c>
      <c r="Q16" s="202" t="n">
        <f aca="false">ROUND(E16*P16,2)</f>
        <v>0</v>
      </c>
      <c r="R16" s="201"/>
      <c r="S16" s="201" t="s">
        <v>106</v>
      </c>
      <c r="T16" s="201" t="s">
        <v>92</v>
      </c>
      <c r="U16" s="201" t="n">
        <v>0</v>
      </c>
      <c r="V16" s="201" t="n">
        <f aca="false">ROUND(E16*U16,2)</f>
        <v>0</v>
      </c>
      <c r="W16" s="201"/>
      <c r="X16" s="201" t="s">
        <v>117</v>
      </c>
      <c r="Y16" s="201" t="s">
        <v>94</v>
      </c>
      <c r="Z16" s="203"/>
      <c r="AA16" s="203"/>
      <c r="AB16" s="203"/>
      <c r="AC16" s="203"/>
      <c r="AD16" s="203"/>
      <c r="AE16" s="203"/>
      <c r="AF16" s="203"/>
      <c r="AG16" s="203" t="s">
        <v>118</v>
      </c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</row>
    <row r="17" customFormat="false" ht="12.8" hidden="false" customHeight="false" outlineLevel="1" collapsed="false">
      <c r="A17" s="204" t="n">
        <v>8</v>
      </c>
      <c r="B17" s="205" t="s">
        <v>119</v>
      </c>
      <c r="C17" s="206" t="s">
        <v>120</v>
      </c>
      <c r="D17" s="207" t="s">
        <v>114</v>
      </c>
      <c r="E17" s="208" t="n">
        <v>1</v>
      </c>
      <c r="F17" s="209"/>
      <c r="G17" s="210" t="n">
        <f aca="false">ROUND(E17*F17,2)</f>
        <v>0</v>
      </c>
      <c r="H17" s="200"/>
      <c r="I17" s="201"/>
      <c r="J17" s="200"/>
      <c r="K17" s="201"/>
      <c r="L17" s="201"/>
      <c r="M17" s="201"/>
      <c r="N17" s="202"/>
      <c r="O17" s="202"/>
      <c r="P17" s="202"/>
      <c r="Q17" s="202"/>
      <c r="R17" s="201"/>
      <c r="S17" s="201"/>
      <c r="T17" s="201"/>
      <c r="U17" s="201"/>
      <c r="V17" s="201"/>
      <c r="W17" s="201"/>
      <c r="X17" s="201"/>
      <c r="Y17" s="201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</row>
    <row r="18" customFormat="false" ht="12.75" hidden="false" customHeight="false" outlineLevel="0" collapsed="false">
      <c r="A18" s="162"/>
      <c r="B18" s="168"/>
      <c r="C18" s="211"/>
      <c r="D18" s="170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AE18" s="0" t="n">
        <v>12</v>
      </c>
      <c r="AF18" s="0" t="n">
        <v>21</v>
      </c>
      <c r="AG18" s="0" t="s">
        <v>72</v>
      </c>
    </row>
    <row r="19" customFormat="false" ht="12.75" hidden="false" customHeight="false" outlineLevel="0" collapsed="false">
      <c r="A19" s="212"/>
      <c r="B19" s="213" t="s">
        <v>17</v>
      </c>
      <c r="C19" s="214"/>
      <c r="D19" s="215"/>
      <c r="E19" s="216"/>
      <c r="F19" s="216"/>
      <c r="G19" s="217" t="n">
        <f aca="false">G8+G14</f>
        <v>0</v>
      </c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AE19" s="0" t="n">
        <f aca="false">SUMIF(L7:L16,AE18,G7:G16)</f>
        <v>0</v>
      </c>
      <c r="AF19" s="0" t="n">
        <f aca="false">SUMIF(L7:L16,AF18,G7:G16)</f>
        <v>0</v>
      </c>
      <c r="AG19" s="0" t="s">
        <v>121</v>
      </c>
    </row>
    <row r="20" customFormat="false" ht="12.75" hidden="false" customHeight="false" outlineLevel="0" collapsed="false">
      <c r="A20" s="162"/>
      <c r="B20" s="168"/>
      <c r="C20" s="211"/>
      <c r="D20" s="170"/>
      <c r="E20" s="162"/>
      <c r="F20" s="162"/>
      <c r="G20" s="162"/>
      <c r="H20" s="162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</row>
    <row r="21" customFormat="false" ht="12.75" hidden="false" customHeight="false" outlineLevel="0" collapsed="false">
      <c r="A21" s="162"/>
      <c r="B21" s="168"/>
      <c r="C21" s="211"/>
      <c r="D21" s="170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</row>
    <row r="22" customFormat="false" ht="12.75" hidden="false" customHeight="false" outlineLevel="0" collapsed="false">
      <c r="A22" s="218" t="s">
        <v>122</v>
      </c>
      <c r="B22" s="218"/>
      <c r="C22" s="218"/>
      <c r="D22" s="170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</row>
    <row r="23" customFormat="false" ht="12.75" hidden="false" customHeight="false" outlineLevel="0" collapsed="false">
      <c r="A23" s="219"/>
      <c r="B23" s="219"/>
      <c r="C23" s="219"/>
      <c r="D23" s="219"/>
      <c r="E23" s="219"/>
      <c r="F23" s="219"/>
      <c r="G23" s="219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AG23" s="0" t="s">
        <v>123</v>
      </c>
    </row>
    <row r="24" customFormat="false" ht="12.75" hidden="false" customHeight="false" outlineLevel="0" collapsed="false">
      <c r="A24" s="219"/>
      <c r="B24" s="219"/>
      <c r="C24" s="219"/>
      <c r="D24" s="219"/>
      <c r="E24" s="219"/>
      <c r="F24" s="219"/>
      <c r="G24" s="219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</row>
    <row r="25" customFormat="false" ht="12.75" hidden="false" customHeight="false" outlineLevel="0" collapsed="false">
      <c r="A25" s="219"/>
      <c r="B25" s="219"/>
      <c r="C25" s="219"/>
      <c r="D25" s="219"/>
      <c r="E25" s="219"/>
      <c r="F25" s="219"/>
      <c r="G25" s="219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</row>
    <row r="26" customFormat="false" ht="12.75" hidden="false" customHeight="false" outlineLevel="0" collapsed="false">
      <c r="A26" s="219"/>
      <c r="B26" s="219"/>
      <c r="C26" s="219"/>
      <c r="D26" s="219"/>
      <c r="E26" s="219"/>
      <c r="F26" s="219"/>
      <c r="G26" s="219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</row>
    <row r="27" customFormat="false" ht="12.75" hidden="false" customHeight="false" outlineLevel="0" collapsed="false">
      <c r="A27" s="219"/>
      <c r="B27" s="219"/>
      <c r="C27" s="219"/>
      <c r="D27" s="219"/>
      <c r="E27" s="219"/>
      <c r="F27" s="219"/>
      <c r="G27" s="219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</row>
    <row r="28" customFormat="false" ht="12.75" hidden="false" customHeight="false" outlineLevel="0" collapsed="false">
      <c r="A28" s="162"/>
      <c r="B28" s="168"/>
      <c r="C28" s="211"/>
      <c r="D28" s="170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</row>
    <row r="29" customFormat="false" ht="12.75" hidden="false" customHeight="false" outlineLevel="0" collapsed="false">
      <c r="C29" s="220"/>
      <c r="D29" s="110"/>
      <c r="AG29" s="0" t="s">
        <v>124</v>
      </c>
    </row>
    <row r="30" customFormat="false" ht="12.75" hidden="false" customHeight="false" outlineLevel="0" collapsed="false">
      <c r="D30" s="110"/>
    </row>
    <row r="31" customFormat="false" ht="12.75" hidden="false" customHeight="false" outlineLevel="0" collapsed="false">
      <c r="D31" s="110"/>
    </row>
    <row r="32" customFormat="false" ht="12.75" hidden="false" customHeight="false" outlineLevel="0" collapsed="false">
      <c r="D32" s="110"/>
    </row>
    <row r="33" customFormat="false" ht="12.75" hidden="false" customHeight="false" outlineLevel="0" collapsed="false">
      <c r="D33" s="110"/>
    </row>
    <row r="34" customFormat="false" ht="12.75" hidden="false" customHeight="false" outlineLevel="0" collapsed="false">
      <c r="D34" s="110"/>
    </row>
    <row r="35" customFormat="false" ht="12.75" hidden="false" customHeight="false" outlineLevel="0" collapsed="false">
      <c r="D35" s="110"/>
    </row>
    <row r="36" customFormat="false" ht="12.75" hidden="false" customHeight="false" outlineLevel="0" collapsed="false">
      <c r="D36" s="110"/>
    </row>
    <row r="37" customFormat="false" ht="12.75" hidden="false" customHeight="false" outlineLevel="0" collapsed="false">
      <c r="D37" s="110"/>
    </row>
    <row r="38" customFormat="false" ht="12.75" hidden="false" customHeight="false" outlineLevel="0" collapsed="false">
      <c r="D38" s="110"/>
    </row>
    <row r="39" customFormat="false" ht="12.75" hidden="false" customHeight="false" outlineLevel="0" collapsed="false">
      <c r="D39" s="110"/>
    </row>
    <row r="40" customFormat="false" ht="12.75" hidden="false" customHeight="false" outlineLevel="0" collapsed="false">
      <c r="D40" s="110"/>
    </row>
    <row r="41" customFormat="false" ht="12.75" hidden="false" customHeight="false" outlineLevel="0" collapsed="false">
      <c r="D41" s="110"/>
    </row>
    <row r="42" customFormat="false" ht="12.75" hidden="false" customHeight="false" outlineLevel="0" collapsed="false">
      <c r="D42" s="110"/>
    </row>
    <row r="43" customFormat="false" ht="12.75" hidden="false" customHeight="false" outlineLevel="0" collapsed="false">
      <c r="D43" s="110"/>
    </row>
    <row r="44" customFormat="false" ht="12.75" hidden="false" customHeight="false" outlineLevel="0" collapsed="false">
      <c r="D44" s="110"/>
    </row>
    <row r="45" customFormat="false" ht="12.75" hidden="false" customHeight="false" outlineLevel="0" collapsed="false">
      <c r="D45" s="110"/>
    </row>
    <row r="46" customFormat="false" ht="12.75" hidden="false" customHeight="false" outlineLevel="0" collapsed="false">
      <c r="D46" s="110"/>
    </row>
    <row r="47" customFormat="false" ht="12.75" hidden="false" customHeight="false" outlineLevel="0" collapsed="false">
      <c r="D47" s="110"/>
    </row>
    <row r="48" customFormat="false" ht="12.75" hidden="false" customHeight="false" outlineLevel="0" collapsed="false">
      <c r="D48" s="110"/>
    </row>
    <row r="49" customFormat="false" ht="12.75" hidden="false" customHeight="false" outlineLevel="0" collapsed="false">
      <c r="D49" s="110"/>
    </row>
    <row r="50" customFormat="false" ht="12.75" hidden="false" customHeight="false" outlineLevel="0" collapsed="false">
      <c r="D50" s="110"/>
    </row>
    <row r="51" customFormat="false" ht="12.75" hidden="false" customHeight="false" outlineLevel="0" collapsed="false">
      <c r="D51" s="110"/>
    </row>
    <row r="52" customFormat="false" ht="12.75" hidden="false" customHeight="false" outlineLevel="0" collapsed="false">
      <c r="D52" s="110"/>
    </row>
    <row r="53" customFormat="false" ht="12.75" hidden="false" customHeight="false" outlineLevel="0" collapsed="false">
      <c r="D53" s="110"/>
    </row>
    <row r="54" customFormat="false" ht="12.75" hidden="false" customHeight="false" outlineLevel="0" collapsed="false">
      <c r="D54" s="110"/>
    </row>
    <row r="55" customFormat="false" ht="12.75" hidden="false" customHeight="false" outlineLevel="0" collapsed="false">
      <c r="D55" s="110"/>
    </row>
    <row r="56" customFormat="false" ht="12.75" hidden="false" customHeight="false" outlineLevel="0" collapsed="false">
      <c r="D56" s="110"/>
    </row>
    <row r="57" customFormat="false" ht="12.75" hidden="false" customHeight="false" outlineLevel="0" collapsed="false">
      <c r="D57" s="110"/>
    </row>
    <row r="58" customFormat="false" ht="12.75" hidden="false" customHeight="false" outlineLevel="0" collapsed="false">
      <c r="D58" s="110"/>
    </row>
    <row r="59" customFormat="false" ht="12.75" hidden="false" customHeight="false" outlineLevel="0" collapsed="false">
      <c r="D59" s="110"/>
    </row>
    <row r="60" customFormat="false" ht="12.75" hidden="false" customHeight="false" outlineLevel="0" collapsed="false">
      <c r="D60" s="110"/>
    </row>
    <row r="61" customFormat="false" ht="12.75" hidden="false" customHeight="false" outlineLevel="0" collapsed="false">
      <c r="D61" s="110"/>
    </row>
    <row r="62" customFormat="false" ht="12.75" hidden="false" customHeight="false" outlineLevel="0" collapsed="false">
      <c r="D62" s="110"/>
    </row>
    <row r="63" customFormat="false" ht="12.75" hidden="false" customHeight="false" outlineLevel="0" collapsed="false">
      <c r="D63" s="110"/>
    </row>
    <row r="64" customFormat="false" ht="12.75" hidden="false" customHeight="false" outlineLevel="0" collapsed="false">
      <c r="D64" s="110"/>
    </row>
    <row r="65" customFormat="false" ht="12.75" hidden="false" customHeight="false" outlineLevel="0" collapsed="false">
      <c r="D65" s="110"/>
    </row>
    <row r="66" customFormat="false" ht="12.75" hidden="false" customHeight="false" outlineLevel="0" collapsed="false">
      <c r="D66" s="110"/>
    </row>
    <row r="67" customFormat="false" ht="12.75" hidden="false" customHeight="false" outlineLevel="0" collapsed="false">
      <c r="D67" s="110"/>
    </row>
    <row r="68" customFormat="false" ht="12.75" hidden="false" customHeight="false" outlineLevel="0" collapsed="false">
      <c r="D68" s="110"/>
    </row>
    <row r="69" customFormat="false" ht="12.75" hidden="false" customHeight="false" outlineLevel="0" collapsed="false">
      <c r="D69" s="110"/>
    </row>
    <row r="70" customFormat="false" ht="12.75" hidden="false" customHeight="false" outlineLevel="0" collapsed="false">
      <c r="D70" s="110"/>
    </row>
    <row r="71" customFormat="false" ht="12.75" hidden="false" customHeight="false" outlineLevel="0" collapsed="false">
      <c r="D71" s="110"/>
    </row>
    <row r="72" customFormat="false" ht="12.75" hidden="false" customHeight="false" outlineLevel="0" collapsed="false">
      <c r="D72" s="110"/>
    </row>
    <row r="73" customFormat="false" ht="12.75" hidden="false" customHeight="false" outlineLevel="0" collapsed="false">
      <c r="D73" s="110"/>
    </row>
    <row r="74" customFormat="false" ht="12.75" hidden="false" customHeight="false" outlineLevel="0" collapsed="false">
      <c r="D74" s="110"/>
    </row>
    <row r="75" customFormat="false" ht="12.75" hidden="false" customHeight="false" outlineLevel="0" collapsed="false">
      <c r="D75" s="110"/>
    </row>
    <row r="76" customFormat="false" ht="12.75" hidden="false" customHeight="false" outlineLevel="0" collapsed="false">
      <c r="D76" s="110"/>
    </row>
    <row r="77" customFormat="false" ht="12.75" hidden="false" customHeight="false" outlineLevel="0" collapsed="false">
      <c r="D77" s="110"/>
    </row>
    <row r="78" customFormat="false" ht="12.75" hidden="false" customHeight="false" outlineLevel="0" collapsed="false">
      <c r="D78" s="110"/>
    </row>
    <row r="79" customFormat="false" ht="12.75" hidden="false" customHeight="false" outlineLevel="0" collapsed="false">
      <c r="D79" s="110"/>
    </row>
    <row r="80" customFormat="false" ht="12.75" hidden="false" customHeight="false" outlineLevel="0" collapsed="false">
      <c r="D80" s="110"/>
    </row>
    <row r="81" customFormat="false" ht="12.75" hidden="false" customHeight="false" outlineLevel="0" collapsed="false">
      <c r="D81" s="110"/>
    </row>
    <row r="82" customFormat="false" ht="12.75" hidden="false" customHeight="false" outlineLevel="0" collapsed="false">
      <c r="D82" s="110"/>
    </row>
    <row r="83" customFormat="false" ht="12.75" hidden="false" customHeight="false" outlineLevel="0" collapsed="false">
      <c r="D83" s="110"/>
    </row>
    <row r="84" customFormat="false" ht="12.75" hidden="false" customHeight="false" outlineLevel="0" collapsed="false">
      <c r="D84" s="110"/>
    </row>
    <row r="85" customFormat="false" ht="12.75" hidden="false" customHeight="false" outlineLevel="0" collapsed="false">
      <c r="D85" s="110"/>
    </row>
    <row r="86" customFormat="false" ht="12.75" hidden="false" customHeight="false" outlineLevel="0" collapsed="false">
      <c r="D86" s="110"/>
    </row>
    <row r="87" customFormat="false" ht="12.75" hidden="false" customHeight="false" outlineLevel="0" collapsed="false">
      <c r="D87" s="110"/>
    </row>
    <row r="88" customFormat="false" ht="12.75" hidden="false" customHeight="false" outlineLevel="0" collapsed="false">
      <c r="D88" s="110"/>
    </row>
    <row r="89" customFormat="false" ht="12.75" hidden="false" customHeight="false" outlineLevel="0" collapsed="false">
      <c r="D89" s="110"/>
    </row>
    <row r="90" customFormat="false" ht="12.75" hidden="false" customHeight="false" outlineLevel="0" collapsed="false">
      <c r="D90" s="110"/>
    </row>
    <row r="91" customFormat="false" ht="12.75" hidden="false" customHeight="false" outlineLevel="0" collapsed="false">
      <c r="D91" s="110"/>
    </row>
    <row r="92" customFormat="false" ht="12.75" hidden="false" customHeight="false" outlineLevel="0" collapsed="false">
      <c r="D92" s="110"/>
    </row>
    <row r="93" customFormat="false" ht="12.75" hidden="false" customHeight="false" outlineLevel="0" collapsed="false">
      <c r="D93" s="110"/>
    </row>
    <row r="94" customFormat="false" ht="12.75" hidden="false" customHeight="false" outlineLevel="0" collapsed="false">
      <c r="D94" s="110"/>
    </row>
    <row r="95" customFormat="false" ht="12.75" hidden="false" customHeight="false" outlineLevel="0" collapsed="false">
      <c r="D95" s="110"/>
    </row>
    <row r="96" customFormat="false" ht="12.75" hidden="false" customHeight="false" outlineLevel="0" collapsed="false">
      <c r="D96" s="110"/>
    </row>
    <row r="97" customFormat="false" ht="12.75" hidden="false" customHeight="false" outlineLevel="0" collapsed="false">
      <c r="D97" s="110"/>
    </row>
    <row r="98" customFormat="false" ht="12.75" hidden="false" customHeight="false" outlineLevel="0" collapsed="false">
      <c r="D98" s="110"/>
    </row>
    <row r="99" customFormat="false" ht="12.75" hidden="false" customHeight="false" outlineLevel="0" collapsed="false">
      <c r="D99" s="110"/>
    </row>
    <row r="100" customFormat="false" ht="12.75" hidden="false" customHeight="false" outlineLevel="0" collapsed="false">
      <c r="D100" s="110"/>
    </row>
    <row r="101" customFormat="false" ht="12.75" hidden="false" customHeight="false" outlineLevel="0" collapsed="false">
      <c r="D101" s="110"/>
    </row>
    <row r="102" customFormat="false" ht="12.75" hidden="false" customHeight="false" outlineLevel="0" collapsed="false">
      <c r="D102" s="110"/>
    </row>
    <row r="103" customFormat="false" ht="12.75" hidden="false" customHeight="false" outlineLevel="0" collapsed="false">
      <c r="D103" s="110"/>
    </row>
    <row r="104" customFormat="false" ht="12.75" hidden="false" customHeight="false" outlineLevel="0" collapsed="false">
      <c r="D104" s="110"/>
    </row>
    <row r="105" customFormat="false" ht="12.75" hidden="false" customHeight="false" outlineLevel="0" collapsed="false">
      <c r="D105" s="110"/>
    </row>
    <row r="106" customFormat="false" ht="12.75" hidden="false" customHeight="false" outlineLevel="0" collapsed="false">
      <c r="D106" s="110"/>
    </row>
    <row r="107" customFormat="false" ht="12.75" hidden="false" customHeight="false" outlineLevel="0" collapsed="false">
      <c r="D107" s="110"/>
    </row>
    <row r="108" customFormat="false" ht="12.75" hidden="false" customHeight="false" outlineLevel="0" collapsed="false">
      <c r="D108" s="110"/>
    </row>
    <row r="109" customFormat="false" ht="12.75" hidden="false" customHeight="false" outlineLevel="0" collapsed="false">
      <c r="D109" s="110"/>
    </row>
    <row r="110" customFormat="false" ht="12.75" hidden="false" customHeight="false" outlineLevel="0" collapsed="false">
      <c r="D110" s="110"/>
    </row>
    <row r="111" customFormat="false" ht="12.75" hidden="false" customHeight="false" outlineLevel="0" collapsed="false">
      <c r="D111" s="110"/>
    </row>
    <row r="112" customFormat="false" ht="12.75" hidden="false" customHeight="false" outlineLevel="0" collapsed="false">
      <c r="D112" s="110"/>
    </row>
    <row r="113" customFormat="false" ht="12.75" hidden="false" customHeight="false" outlineLevel="0" collapsed="false">
      <c r="D113" s="110"/>
    </row>
    <row r="114" customFormat="false" ht="12.75" hidden="false" customHeight="false" outlineLevel="0" collapsed="false">
      <c r="D114" s="110"/>
    </row>
    <row r="115" customFormat="false" ht="12.75" hidden="false" customHeight="false" outlineLevel="0" collapsed="false">
      <c r="D115" s="110"/>
    </row>
    <row r="116" customFormat="false" ht="12.75" hidden="false" customHeight="false" outlineLevel="0" collapsed="false">
      <c r="D116" s="110"/>
    </row>
    <row r="117" customFormat="false" ht="12.75" hidden="false" customHeight="false" outlineLevel="0" collapsed="false">
      <c r="D117" s="110"/>
    </row>
    <row r="118" customFormat="false" ht="12.75" hidden="false" customHeight="false" outlineLevel="0" collapsed="false">
      <c r="D118" s="110"/>
    </row>
    <row r="119" customFormat="false" ht="12.75" hidden="false" customHeight="false" outlineLevel="0" collapsed="false">
      <c r="D119" s="110"/>
    </row>
    <row r="120" customFormat="false" ht="12.75" hidden="false" customHeight="false" outlineLevel="0" collapsed="false">
      <c r="D120" s="110"/>
    </row>
    <row r="121" customFormat="false" ht="12.75" hidden="false" customHeight="false" outlineLevel="0" collapsed="false">
      <c r="D121" s="110"/>
    </row>
    <row r="122" customFormat="false" ht="12.75" hidden="false" customHeight="false" outlineLevel="0" collapsed="false">
      <c r="D122" s="110"/>
    </row>
    <row r="123" customFormat="false" ht="12.75" hidden="false" customHeight="false" outlineLevel="0" collapsed="false">
      <c r="D123" s="110"/>
    </row>
    <row r="124" customFormat="false" ht="12.75" hidden="false" customHeight="false" outlineLevel="0" collapsed="false">
      <c r="D124" s="110"/>
    </row>
    <row r="125" customFormat="false" ht="12.75" hidden="false" customHeight="false" outlineLevel="0" collapsed="false">
      <c r="D125" s="110"/>
    </row>
    <row r="126" customFormat="false" ht="12.75" hidden="false" customHeight="false" outlineLevel="0" collapsed="false">
      <c r="D126" s="110"/>
    </row>
    <row r="127" customFormat="false" ht="12.75" hidden="false" customHeight="false" outlineLevel="0" collapsed="false">
      <c r="D127" s="110"/>
    </row>
    <row r="128" customFormat="false" ht="12.75" hidden="false" customHeight="false" outlineLevel="0" collapsed="false">
      <c r="D128" s="110"/>
    </row>
    <row r="129" customFormat="false" ht="12.75" hidden="false" customHeight="false" outlineLevel="0" collapsed="false">
      <c r="D129" s="110"/>
    </row>
    <row r="130" customFormat="false" ht="12.75" hidden="false" customHeight="false" outlineLevel="0" collapsed="false">
      <c r="D130" s="110"/>
    </row>
    <row r="131" customFormat="false" ht="12.75" hidden="false" customHeight="false" outlineLevel="0" collapsed="false">
      <c r="D131" s="110"/>
    </row>
    <row r="132" customFormat="false" ht="12.75" hidden="false" customHeight="false" outlineLevel="0" collapsed="false">
      <c r="D132" s="110"/>
    </row>
    <row r="133" customFormat="false" ht="12.75" hidden="false" customHeight="false" outlineLevel="0" collapsed="false">
      <c r="D133" s="110"/>
    </row>
    <row r="134" customFormat="false" ht="12.75" hidden="false" customHeight="false" outlineLevel="0" collapsed="false">
      <c r="D134" s="110"/>
    </row>
    <row r="135" customFormat="false" ht="12.75" hidden="false" customHeight="false" outlineLevel="0" collapsed="false">
      <c r="D135" s="110"/>
    </row>
    <row r="136" customFormat="false" ht="12.75" hidden="false" customHeight="false" outlineLevel="0" collapsed="false">
      <c r="D136" s="110"/>
    </row>
    <row r="137" customFormat="false" ht="12.75" hidden="false" customHeight="false" outlineLevel="0" collapsed="false">
      <c r="D137" s="110"/>
    </row>
    <row r="138" customFormat="false" ht="12.75" hidden="false" customHeight="false" outlineLevel="0" collapsed="false">
      <c r="D138" s="110"/>
    </row>
    <row r="139" customFormat="false" ht="12.75" hidden="false" customHeight="false" outlineLevel="0" collapsed="false">
      <c r="D139" s="110"/>
    </row>
    <row r="140" customFormat="false" ht="12.75" hidden="false" customHeight="false" outlineLevel="0" collapsed="false">
      <c r="D140" s="110"/>
    </row>
    <row r="141" customFormat="false" ht="12.75" hidden="false" customHeight="false" outlineLevel="0" collapsed="false">
      <c r="D141" s="110"/>
    </row>
    <row r="142" customFormat="false" ht="12.75" hidden="false" customHeight="false" outlineLevel="0" collapsed="false">
      <c r="D142" s="110"/>
    </row>
    <row r="143" customFormat="false" ht="12.75" hidden="false" customHeight="false" outlineLevel="0" collapsed="false">
      <c r="D143" s="110"/>
    </row>
    <row r="144" customFormat="false" ht="12.75" hidden="false" customHeight="false" outlineLevel="0" collapsed="false">
      <c r="D144" s="110"/>
    </row>
    <row r="145" customFormat="false" ht="12.75" hidden="false" customHeight="false" outlineLevel="0" collapsed="false">
      <c r="D145" s="110"/>
    </row>
    <row r="146" customFormat="false" ht="12.75" hidden="false" customHeight="false" outlineLevel="0" collapsed="false">
      <c r="D146" s="110"/>
    </row>
    <row r="147" customFormat="false" ht="12.75" hidden="false" customHeight="false" outlineLevel="0" collapsed="false">
      <c r="D147" s="110"/>
    </row>
    <row r="148" customFormat="false" ht="12.75" hidden="false" customHeight="false" outlineLevel="0" collapsed="false">
      <c r="D148" s="110"/>
    </row>
    <row r="149" customFormat="false" ht="12.75" hidden="false" customHeight="false" outlineLevel="0" collapsed="false">
      <c r="D149" s="110"/>
    </row>
    <row r="150" customFormat="false" ht="12.75" hidden="false" customHeight="false" outlineLevel="0" collapsed="false">
      <c r="D150" s="110"/>
    </row>
    <row r="151" customFormat="false" ht="12.75" hidden="false" customHeight="false" outlineLevel="0" collapsed="false">
      <c r="D151" s="110"/>
    </row>
    <row r="152" customFormat="false" ht="12.75" hidden="false" customHeight="false" outlineLevel="0" collapsed="false">
      <c r="D152" s="110"/>
    </row>
    <row r="153" customFormat="false" ht="12.75" hidden="false" customHeight="false" outlineLevel="0" collapsed="false">
      <c r="D153" s="110"/>
    </row>
    <row r="154" customFormat="false" ht="12.75" hidden="false" customHeight="false" outlineLevel="0" collapsed="false">
      <c r="D154" s="110"/>
    </row>
    <row r="155" customFormat="false" ht="12.75" hidden="false" customHeight="false" outlineLevel="0" collapsed="false">
      <c r="D155" s="110"/>
    </row>
    <row r="156" customFormat="false" ht="12.75" hidden="false" customHeight="false" outlineLevel="0" collapsed="false">
      <c r="D156" s="110"/>
    </row>
    <row r="157" customFormat="false" ht="12.75" hidden="false" customHeight="false" outlineLevel="0" collapsed="false">
      <c r="D157" s="110"/>
    </row>
    <row r="158" customFormat="false" ht="12.75" hidden="false" customHeight="false" outlineLevel="0" collapsed="false">
      <c r="D158" s="110"/>
    </row>
    <row r="159" customFormat="false" ht="12.75" hidden="false" customHeight="false" outlineLevel="0" collapsed="false">
      <c r="D159" s="110"/>
    </row>
    <row r="160" customFormat="false" ht="12.75" hidden="false" customHeight="false" outlineLevel="0" collapsed="false">
      <c r="D160" s="110"/>
    </row>
    <row r="161" customFormat="false" ht="12.75" hidden="false" customHeight="false" outlineLevel="0" collapsed="false">
      <c r="D161" s="110"/>
    </row>
    <row r="162" customFormat="false" ht="12.75" hidden="false" customHeight="false" outlineLevel="0" collapsed="false">
      <c r="D162" s="110"/>
    </row>
    <row r="163" customFormat="false" ht="12.75" hidden="false" customHeight="false" outlineLevel="0" collapsed="false">
      <c r="D163" s="110"/>
    </row>
    <row r="164" customFormat="false" ht="12.75" hidden="false" customHeight="false" outlineLevel="0" collapsed="false">
      <c r="D164" s="110"/>
    </row>
    <row r="165" customFormat="false" ht="12.75" hidden="false" customHeight="false" outlineLevel="0" collapsed="false">
      <c r="D165" s="110"/>
    </row>
    <row r="166" customFormat="false" ht="12.75" hidden="false" customHeight="false" outlineLevel="0" collapsed="false">
      <c r="D166" s="110"/>
    </row>
    <row r="167" customFormat="false" ht="12.75" hidden="false" customHeight="false" outlineLevel="0" collapsed="false">
      <c r="D167" s="110"/>
    </row>
    <row r="168" customFormat="false" ht="12.75" hidden="false" customHeight="false" outlineLevel="0" collapsed="false">
      <c r="D168" s="110"/>
    </row>
    <row r="169" customFormat="false" ht="12.75" hidden="false" customHeight="false" outlineLevel="0" collapsed="false">
      <c r="D169" s="110"/>
    </row>
    <row r="170" customFormat="false" ht="12.75" hidden="false" customHeight="false" outlineLevel="0" collapsed="false">
      <c r="D170" s="110"/>
    </row>
    <row r="171" customFormat="false" ht="12.75" hidden="false" customHeight="false" outlineLevel="0" collapsed="false">
      <c r="D171" s="110"/>
    </row>
    <row r="172" customFormat="false" ht="12.75" hidden="false" customHeight="false" outlineLevel="0" collapsed="false">
      <c r="D172" s="110"/>
    </row>
    <row r="173" customFormat="false" ht="12.75" hidden="false" customHeight="false" outlineLevel="0" collapsed="false">
      <c r="D173" s="110"/>
    </row>
    <row r="174" customFormat="false" ht="12.75" hidden="false" customHeight="false" outlineLevel="0" collapsed="false">
      <c r="D174" s="110"/>
    </row>
    <row r="175" customFormat="false" ht="12.75" hidden="false" customHeight="false" outlineLevel="0" collapsed="false">
      <c r="D175" s="110"/>
    </row>
    <row r="176" customFormat="false" ht="12.75" hidden="false" customHeight="false" outlineLevel="0" collapsed="false">
      <c r="D176" s="110"/>
    </row>
    <row r="177" customFormat="false" ht="12.75" hidden="false" customHeight="false" outlineLevel="0" collapsed="false">
      <c r="D177" s="110"/>
    </row>
    <row r="178" customFormat="false" ht="12.75" hidden="false" customHeight="false" outlineLevel="0" collapsed="false">
      <c r="D178" s="110"/>
    </row>
    <row r="179" customFormat="false" ht="12.75" hidden="false" customHeight="false" outlineLevel="0" collapsed="false">
      <c r="D179" s="110"/>
    </row>
    <row r="180" customFormat="false" ht="12.75" hidden="false" customHeight="false" outlineLevel="0" collapsed="false">
      <c r="D180" s="110"/>
    </row>
    <row r="181" customFormat="false" ht="12.75" hidden="false" customHeight="false" outlineLevel="0" collapsed="false">
      <c r="D181" s="110"/>
    </row>
    <row r="182" customFormat="false" ht="12.75" hidden="false" customHeight="false" outlineLevel="0" collapsed="false">
      <c r="D182" s="110"/>
    </row>
    <row r="183" customFormat="false" ht="12.75" hidden="false" customHeight="false" outlineLevel="0" collapsed="false">
      <c r="D183" s="110"/>
    </row>
    <row r="184" customFormat="false" ht="12.75" hidden="false" customHeight="false" outlineLevel="0" collapsed="false">
      <c r="D184" s="110"/>
    </row>
    <row r="185" customFormat="false" ht="12.75" hidden="false" customHeight="false" outlineLevel="0" collapsed="false">
      <c r="D185" s="110"/>
    </row>
    <row r="186" customFormat="false" ht="12.75" hidden="false" customHeight="false" outlineLevel="0" collapsed="false">
      <c r="D186" s="110"/>
    </row>
    <row r="187" customFormat="false" ht="12.75" hidden="false" customHeight="false" outlineLevel="0" collapsed="false">
      <c r="D187" s="110"/>
    </row>
    <row r="188" customFormat="false" ht="12.75" hidden="false" customHeight="false" outlineLevel="0" collapsed="false">
      <c r="D188" s="110"/>
    </row>
    <row r="189" customFormat="false" ht="12.75" hidden="false" customHeight="false" outlineLevel="0" collapsed="false">
      <c r="D189" s="110"/>
    </row>
    <row r="190" customFormat="false" ht="12.75" hidden="false" customHeight="false" outlineLevel="0" collapsed="false">
      <c r="D190" s="110"/>
    </row>
    <row r="191" customFormat="false" ht="12.75" hidden="false" customHeight="false" outlineLevel="0" collapsed="false">
      <c r="D191" s="110"/>
    </row>
    <row r="192" customFormat="false" ht="12.75" hidden="false" customHeight="false" outlineLevel="0" collapsed="false">
      <c r="D192" s="110"/>
    </row>
    <row r="193" customFormat="false" ht="12.75" hidden="false" customHeight="false" outlineLevel="0" collapsed="false">
      <c r="D193" s="110"/>
    </row>
    <row r="194" customFormat="false" ht="12.75" hidden="false" customHeight="false" outlineLevel="0" collapsed="false">
      <c r="D194" s="110"/>
    </row>
    <row r="195" customFormat="false" ht="12.75" hidden="false" customHeight="false" outlineLevel="0" collapsed="false">
      <c r="D195" s="110"/>
    </row>
    <row r="196" customFormat="false" ht="12.75" hidden="false" customHeight="false" outlineLevel="0" collapsed="false">
      <c r="D196" s="110"/>
    </row>
    <row r="197" customFormat="false" ht="12.75" hidden="false" customHeight="false" outlineLevel="0" collapsed="false">
      <c r="D197" s="110"/>
    </row>
    <row r="198" customFormat="false" ht="12.75" hidden="false" customHeight="false" outlineLevel="0" collapsed="false">
      <c r="D198" s="110"/>
    </row>
    <row r="199" customFormat="false" ht="12.75" hidden="false" customHeight="false" outlineLevel="0" collapsed="false">
      <c r="D199" s="110"/>
    </row>
    <row r="200" customFormat="false" ht="12.75" hidden="false" customHeight="false" outlineLevel="0" collapsed="false">
      <c r="D200" s="110"/>
    </row>
    <row r="201" customFormat="false" ht="12.75" hidden="false" customHeight="false" outlineLevel="0" collapsed="false">
      <c r="D201" s="110"/>
    </row>
    <row r="202" customFormat="false" ht="12.75" hidden="false" customHeight="false" outlineLevel="0" collapsed="false">
      <c r="D202" s="110"/>
    </row>
    <row r="203" customFormat="false" ht="12.75" hidden="false" customHeight="false" outlineLevel="0" collapsed="false">
      <c r="D203" s="110"/>
    </row>
    <row r="204" customFormat="false" ht="12.75" hidden="false" customHeight="false" outlineLevel="0" collapsed="false">
      <c r="D204" s="110"/>
    </row>
    <row r="205" customFormat="false" ht="12.75" hidden="false" customHeight="false" outlineLevel="0" collapsed="false">
      <c r="D205" s="110"/>
    </row>
    <row r="206" customFormat="false" ht="12.75" hidden="false" customHeight="false" outlineLevel="0" collapsed="false">
      <c r="D206" s="110"/>
    </row>
    <row r="207" customFormat="false" ht="12.75" hidden="false" customHeight="false" outlineLevel="0" collapsed="false">
      <c r="D207" s="110"/>
    </row>
    <row r="208" customFormat="false" ht="12.75" hidden="false" customHeight="false" outlineLevel="0" collapsed="false">
      <c r="D208" s="110"/>
    </row>
    <row r="209" customFormat="false" ht="12.75" hidden="false" customHeight="false" outlineLevel="0" collapsed="false">
      <c r="D209" s="110"/>
    </row>
    <row r="210" customFormat="false" ht="12.75" hidden="false" customHeight="false" outlineLevel="0" collapsed="false">
      <c r="D210" s="110"/>
    </row>
    <row r="211" customFormat="false" ht="12.75" hidden="false" customHeight="false" outlineLevel="0" collapsed="false">
      <c r="D211" s="110"/>
    </row>
    <row r="212" customFormat="false" ht="12.75" hidden="false" customHeight="false" outlineLevel="0" collapsed="false">
      <c r="D212" s="110"/>
    </row>
    <row r="213" customFormat="false" ht="12.75" hidden="false" customHeight="false" outlineLevel="0" collapsed="false">
      <c r="D213" s="110"/>
    </row>
    <row r="214" customFormat="false" ht="12.75" hidden="false" customHeight="false" outlineLevel="0" collapsed="false">
      <c r="D214" s="110"/>
    </row>
    <row r="215" customFormat="false" ht="12.75" hidden="false" customHeight="false" outlineLevel="0" collapsed="false">
      <c r="D215" s="110"/>
    </row>
    <row r="216" customFormat="false" ht="12.75" hidden="false" customHeight="false" outlineLevel="0" collapsed="false">
      <c r="D216" s="110"/>
    </row>
    <row r="217" customFormat="false" ht="12.75" hidden="false" customHeight="false" outlineLevel="0" collapsed="false">
      <c r="D217" s="110"/>
    </row>
    <row r="218" customFormat="false" ht="12.75" hidden="false" customHeight="false" outlineLevel="0" collapsed="false">
      <c r="D218" s="110"/>
    </row>
    <row r="219" customFormat="false" ht="12.75" hidden="false" customHeight="false" outlineLevel="0" collapsed="false">
      <c r="D219" s="110"/>
    </row>
    <row r="220" customFormat="false" ht="12.75" hidden="false" customHeight="false" outlineLevel="0" collapsed="false">
      <c r="D220" s="110"/>
    </row>
    <row r="221" customFormat="false" ht="12.75" hidden="false" customHeight="false" outlineLevel="0" collapsed="false">
      <c r="D221" s="110"/>
    </row>
    <row r="222" customFormat="false" ht="12.75" hidden="false" customHeight="false" outlineLevel="0" collapsed="false">
      <c r="D222" s="110"/>
    </row>
    <row r="223" customFormat="false" ht="12.75" hidden="false" customHeight="false" outlineLevel="0" collapsed="false">
      <c r="D223" s="110"/>
    </row>
    <row r="224" customFormat="false" ht="12.75" hidden="false" customHeight="false" outlineLevel="0" collapsed="false">
      <c r="D224" s="110"/>
    </row>
    <row r="225" customFormat="false" ht="12.75" hidden="false" customHeight="false" outlineLevel="0" collapsed="false">
      <c r="D225" s="110"/>
    </row>
    <row r="226" customFormat="false" ht="12.75" hidden="false" customHeight="false" outlineLevel="0" collapsed="false">
      <c r="D226" s="110"/>
    </row>
    <row r="227" customFormat="false" ht="12.75" hidden="false" customHeight="false" outlineLevel="0" collapsed="false">
      <c r="D227" s="110"/>
    </row>
    <row r="228" customFormat="false" ht="12.75" hidden="false" customHeight="false" outlineLevel="0" collapsed="false">
      <c r="D228" s="110"/>
    </row>
    <row r="229" customFormat="false" ht="12.75" hidden="false" customHeight="false" outlineLevel="0" collapsed="false">
      <c r="D229" s="110"/>
    </row>
    <row r="230" customFormat="false" ht="12.75" hidden="false" customHeight="false" outlineLevel="0" collapsed="false">
      <c r="D230" s="110"/>
    </row>
    <row r="231" customFormat="false" ht="12.75" hidden="false" customHeight="false" outlineLevel="0" collapsed="false">
      <c r="D231" s="110"/>
    </row>
    <row r="232" customFormat="false" ht="12.75" hidden="false" customHeight="false" outlineLevel="0" collapsed="false">
      <c r="D232" s="110"/>
    </row>
    <row r="233" customFormat="false" ht="12.75" hidden="false" customHeight="false" outlineLevel="0" collapsed="false">
      <c r="D233" s="110"/>
    </row>
    <row r="234" customFormat="false" ht="12.75" hidden="false" customHeight="false" outlineLevel="0" collapsed="false">
      <c r="D234" s="110"/>
    </row>
    <row r="235" customFormat="false" ht="12.75" hidden="false" customHeight="false" outlineLevel="0" collapsed="false">
      <c r="D235" s="110"/>
    </row>
    <row r="236" customFormat="false" ht="12.75" hidden="false" customHeight="false" outlineLevel="0" collapsed="false">
      <c r="D236" s="110"/>
    </row>
    <row r="237" customFormat="false" ht="12.75" hidden="false" customHeight="false" outlineLevel="0" collapsed="false">
      <c r="D237" s="110"/>
    </row>
    <row r="238" customFormat="false" ht="12.75" hidden="false" customHeight="false" outlineLevel="0" collapsed="false">
      <c r="D238" s="110"/>
    </row>
    <row r="239" customFormat="false" ht="12.75" hidden="false" customHeight="false" outlineLevel="0" collapsed="false">
      <c r="D239" s="110"/>
    </row>
    <row r="240" customFormat="false" ht="12.75" hidden="false" customHeight="false" outlineLevel="0" collapsed="false">
      <c r="D240" s="110"/>
    </row>
    <row r="241" customFormat="false" ht="12.75" hidden="false" customHeight="false" outlineLevel="0" collapsed="false">
      <c r="D241" s="110"/>
    </row>
    <row r="242" customFormat="false" ht="12.75" hidden="false" customHeight="false" outlineLevel="0" collapsed="false">
      <c r="D242" s="110"/>
    </row>
    <row r="243" customFormat="false" ht="12.75" hidden="false" customHeight="false" outlineLevel="0" collapsed="false">
      <c r="D243" s="110"/>
    </row>
    <row r="244" customFormat="false" ht="12.75" hidden="false" customHeight="false" outlineLevel="0" collapsed="false">
      <c r="D244" s="110"/>
    </row>
    <row r="245" customFormat="false" ht="12.75" hidden="false" customHeight="false" outlineLevel="0" collapsed="false">
      <c r="D245" s="110"/>
    </row>
    <row r="246" customFormat="false" ht="12.75" hidden="false" customHeight="false" outlineLevel="0" collapsed="false">
      <c r="D246" s="110"/>
    </row>
    <row r="247" customFormat="false" ht="12.75" hidden="false" customHeight="false" outlineLevel="0" collapsed="false">
      <c r="D247" s="110"/>
    </row>
    <row r="248" customFormat="false" ht="12.75" hidden="false" customHeight="false" outlineLevel="0" collapsed="false">
      <c r="D248" s="110"/>
    </row>
    <row r="249" customFormat="false" ht="12.75" hidden="false" customHeight="false" outlineLevel="0" collapsed="false">
      <c r="D249" s="110"/>
    </row>
    <row r="250" customFormat="false" ht="12.75" hidden="false" customHeight="false" outlineLevel="0" collapsed="false">
      <c r="D250" s="110"/>
    </row>
    <row r="251" customFormat="false" ht="12.75" hidden="false" customHeight="false" outlineLevel="0" collapsed="false">
      <c r="D251" s="110"/>
    </row>
    <row r="252" customFormat="false" ht="12.75" hidden="false" customHeight="false" outlineLevel="0" collapsed="false">
      <c r="D252" s="110"/>
    </row>
    <row r="253" customFormat="false" ht="12.75" hidden="false" customHeight="false" outlineLevel="0" collapsed="false">
      <c r="D253" s="110"/>
    </row>
    <row r="254" customFormat="false" ht="12.75" hidden="false" customHeight="false" outlineLevel="0" collapsed="false">
      <c r="D254" s="110"/>
    </row>
    <row r="255" customFormat="false" ht="12.75" hidden="false" customHeight="false" outlineLevel="0" collapsed="false">
      <c r="D255" s="110"/>
    </row>
    <row r="256" customFormat="false" ht="12.75" hidden="false" customHeight="false" outlineLevel="0" collapsed="false">
      <c r="D256" s="110"/>
    </row>
    <row r="257" customFormat="false" ht="12.75" hidden="false" customHeight="false" outlineLevel="0" collapsed="false">
      <c r="D257" s="110"/>
    </row>
    <row r="258" customFormat="false" ht="12.75" hidden="false" customHeight="false" outlineLevel="0" collapsed="false">
      <c r="D258" s="110"/>
    </row>
    <row r="259" customFormat="false" ht="12.75" hidden="false" customHeight="false" outlineLevel="0" collapsed="false">
      <c r="D259" s="110"/>
    </row>
    <row r="260" customFormat="false" ht="12.75" hidden="false" customHeight="false" outlineLevel="0" collapsed="false">
      <c r="D260" s="110"/>
    </row>
    <row r="261" customFormat="false" ht="12.75" hidden="false" customHeight="false" outlineLevel="0" collapsed="false">
      <c r="D261" s="110"/>
    </row>
    <row r="262" customFormat="false" ht="12.75" hidden="false" customHeight="false" outlineLevel="0" collapsed="false">
      <c r="D262" s="110"/>
    </row>
    <row r="263" customFormat="false" ht="12.75" hidden="false" customHeight="false" outlineLevel="0" collapsed="false">
      <c r="D263" s="110"/>
    </row>
    <row r="264" customFormat="false" ht="12.75" hidden="false" customHeight="false" outlineLevel="0" collapsed="false">
      <c r="D264" s="110"/>
    </row>
    <row r="265" customFormat="false" ht="12.75" hidden="false" customHeight="false" outlineLevel="0" collapsed="false">
      <c r="D265" s="110"/>
    </row>
    <row r="266" customFormat="false" ht="12.75" hidden="false" customHeight="false" outlineLevel="0" collapsed="false">
      <c r="D266" s="110"/>
    </row>
    <row r="267" customFormat="false" ht="12.75" hidden="false" customHeight="false" outlineLevel="0" collapsed="false">
      <c r="D267" s="110"/>
    </row>
    <row r="268" customFormat="false" ht="12.75" hidden="false" customHeight="false" outlineLevel="0" collapsed="false">
      <c r="D268" s="110"/>
    </row>
    <row r="269" customFormat="false" ht="12.75" hidden="false" customHeight="false" outlineLevel="0" collapsed="false">
      <c r="D269" s="110"/>
    </row>
    <row r="270" customFormat="false" ht="12.75" hidden="false" customHeight="false" outlineLevel="0" collapsed="false">
      <c r="D270" s="110"/>
    </row>
    <row r="271" customFormat="false" ht="12.75" hidden="false" customHeight="false" outlineLevel="0" collapsed="false">
      <c r="D271" s="110"/>
    </row>
    <row r="272" customFormat="false" ht="12.75" hidden="false" customHeight="false" outlineLevel="0" collapsed="false">
      <c r="D272" s="110"/>
    </row>
    <row r="273" customFormat="false" ht="12.75" hidden="false" customHeight="false" outlineLevel="0" collapsed="false">
      <c r="D273" s="110"/>
    </row>
    <row r="274" customFormat="false" ht="12.75" hidden="false" customHeight="false" outlineLevel="0" collapsed="false">
      <c r="D274" s="110"/>
    </row>
    <row r="275" customFormat="false" ht="12.75" hidden="false" customHeight="false" outlineLevel="0" collapsed="false">
      <c r="D275" s="110"/>
    </row>
    <row r="276" customFormat="false" ht="12.75" hidden="false" customHeight="false" outlineLevel="0" collapsed="false">
      <c r="D276" s="110"/>
    </row>
    <row r="277" customFormat="false" ht="12.75" hidden="false" customHeight="false" outlineLevel="0" collapsed="false">
      <c r="D277" s="110"/>
    </row>
    <row r="278" customFormat="false" ht="12.75" hidden="false" customHeight="false" outlineLevel="0" collapsed="false">
      <c r="D278" s="110"/>
    </row>
    <row r="279" customFormat="false" ht="12.75" hidden="false" customHeight="false" outlineLevel="0" collapsed="false">
      <c r="D279" s="110"/>
    </row>
    <row r="280" customFormat="false" ht="12.75" hidden="false" customHeight="false" outlineLevel="0" collapsed="false">
      <c r="D280" s="110"/>
    </row>
    <row r="281" customFormat="false" ht="12.75" hidden="false" customHeight="false" outlineLevel="0" collapsed="false">
      <c r="D281" s="110"/>
    </row>
    <row r="282" customFormat="false" ht="12.75" hidden="false" customHeight="false" outlineLevel="0" collapsed="false">
      <c r="D282" s="110"/>
    </row>
    <row r="283" customFormat="false" ht="12.75" hidden="false" customHeight="false" outlineLevel="0" collapsed="false">
      <c r="D283" s="110"/>
    </row>
    <row r="284" customFormat="false" ht="12.75" hidden="false" customHeight="false" outlineLevel="0" collapsed="false">
      <c r="D284" s="110"/>
    </row>
    <row r="285" customFormat="false" ht="12.75" hidden="false" customHeight="false" outlineLevel="0" collapsed="false">
      <c r="D285" s="110"/>
    </row>
    <row r="286" customFormat="false" ht="12.75" hidden="false" customHeight="false" outlineLevel="0" collapsed="false">
      <c r="D286" s="110"/>
    </row>
    <row r="287" customFormat="false" ht="12.75" hidden="false" customHeight="false" outlineLevel="0" collapsed="false">
      <c r="D287" s="110"/>
    </row>
    <row r="288" customFormat="false" ht="12.75" hidden="false" customHeight="false" outlineLevel="0" collapsed="false">
      <c r="D288" s="110"/>
    </row>
    <row r="289" customFormat="false" ht="12.75" hidden="false" customHeight="false" outlineLevel="0" collapsed="false">
      <c r="D289" s="110"/>
    </row>
    <row r="290" customFormat="false" ht="12.75" hidden="false" customHeight="false" outlineLevel="0" collapsed="false">
      <c r="D290" s="110"/>
    </row>
    <row r="291" customFormat="false" ht="12.75" hidden="false" customHeight="false" outlineLevel="0" collapsed="false">
      <c r="D291" s="110"/>
    </row>
    <row r="292" customFormat="false" ht="12.75" hidden="false" customHeight="false" outlineLevel="0" collapsed="false">
      <c r="D292" s="110"/>
    </row>
    <row r="293" customFormat="false" ht="12.75" hidden="false" customHeight="false" outlineLevel="0" collapsed="false">
      <c r="D293" s="110"/>
    </row>
    <row r="294" customFormat="false" ht="12.75" hidden="false" customHeight="false" outlineLevel="0" collapsed="false">
      <c r="D294" s="110"/>
    </row>
    <row r="295" customFormat="false" ht="12.75" hidden="false" customHeight="false" outlineLevel="0" collapsed="false">
      <c r="D295" s="110"/>
    </row>
    <row r="296" customFormat="false" ht="12.75" hidden="false" customHeight="false" outlineLevel="0" collapsed="false">
      <c r="D296" s="110"/>
    </row>
    <row r="297" customFormat="false" ht="12.75" hidden="false" customHeight="false" outlineLevel="0" collapsed="false">
      <c r="D297" s="110"/>
    </row>
    <row r="298" customFormat="false" ht="12.75" hidden="false" customHeight="false" outlineLevel="0" collapsed="false">
      <c r="D298" s="110"/>
    </row>
    <row r="299" customFormat="false" ht="12.75" hidden="false" customHeight="false" outlineLevel="0" collapsed="false">
      <c r="D299" s="110"/>
    </row>
    <row r="300" customFormat="false" ht="12.75" hidden="false" customHeight="false" outlineLevel="0" collapsed="false">
      <c r="D300" s="110"/>
    </row>
    <row r="301" customFormat="false" ht="12.75" hidden="false" customHeight="false" outlineLevel="0" collapsed="false">
      <c r="D301" s="110"/>
    </row>
    <row r="302" customFormat="false" ht="12.75" hidden="false" customHeight="false" outlineLevel="0" collapsed="false">
      <c r="D302" s="110"/>
    </row>
    <row r="303" customFormat="false" ht="12.75" hidden="false" customHeight="false" outlineLevel="0" collapsed="false">
      <c r="D303" s="110"/>
    </row>
    <row r="304" customFormat="false" ht="12.75" hidden="false" customHeight="false" outlineLevel="0" collapsed="false">
      <c r="D304" s="110"/>
    </row>
    <row r="305" customFormat="false" ht="12.75" hidden="false" customHeight="false" outlineLevel="0" collapsed="false">
      <c r="D305" s="110"/>
    </row>
    <row r="306" customFormat="false" ht="12.75" hidden="false" customHeight="false" outlineLevel="0" collapsed="false">
      <c r="D306" s="110"/>
    </row>
    <row r="307" customFormat="false" ht="12.75" hidden="false" customHeight="false" outlineLevel="0" collapsed="false">
      <c r="D307" s="110"/>
    </row>
    <row r="308" customFormat="false" ht="12.75" hidden="false" customHeight="false" outlineLevel="0" collapsed="false">
      <c r="D308" s="110"/>
    </row>
    <row r="309" customFormat="false" ht="12.75" hidden="false" customHeight="false" outlineLevel="0" collapsed="false">
      <c r="D309" s="110"/>
    </row>
    <row r="310" customFormat="false" ht="12.75" hidden="false" customHeight="false" outlineLevel="0" collapsed="false">
      <c r="D310" s="110"/>
    </row>
    <row r="311" customFormat="false" ht="12.75" hidden="false" customHeight="false" outlineLevel="0" collapsed="false">
      <c r="D311" s="110"/>
    </row>
    <row r="312" customFormat="false" ht="12.75" hidden="false" customHeight="false" outlineLevel="0" collapsed="false">
      <c r="D312" s="110"/>
    </row>
    <row r="313" customFormat="false" ht="12.75" hidden="false" customHeight="false" outlineLevel="0" collapsed="false">
      <c r="D313" s="110"/>
    </row>
    <row r="314" customFormat="false" ht="12.75" hidden="false" customHeight="false" outlineLevel="0" collapsed="false">
      <c r="D314" s="110"/>
    </row>
    <row r="315" customFormat="false" ht="12.75" hidden="false" customHeight="false" outlineLevel="0" collapsed="false">
      <c r="D315" s="110"/>
    </row>
    <row r="316" customFormat="false" ht="12.75" hidden="false" customHeight="false" outlineLevel="0" collapsed="false">
      <c r="D316" s="110"/>
    </row>
    <row r="317" customFormat="false" ht="12.75" hidden="false" customHeight="false" outlineLevel="0" collapsed="false">
      <c r="D317" s="110"/>
    </row>
    <row r="318" customFormat="false" ht="12.75" hidden="false" customHeight="false" outlineLevel="0" collapsed="false">
      <c r="D318" s="110"/>
    </row>
    <row r="319" customFormat="false" ht="12.75" hidden="false" customHeight="false" outlineLevel="0" collapsed="false">
      <c r="D319" s="110"/>
    </row>
    <row r="320" customFormat="false" ht="12.75" hidden="false" customHeight="false" outlineLevel="0" collapsed="false">
      <c r="D320" s="110"/>
    </row>
    <row r="321" customFormat="false" ht="12.75" hidden="false" customHeight="false" outlineLevel="0" collapsed="false">
      <c r="D321" s="110"/>
    </row>
    <row r="322" customFormat="false" ht="12.75" hidden="false" customHeight="false" outlineLevel="0" collapsed="false">
      <c r="D322" s="110"/>
    </row>
    <row r="323" customFormat="false" ht="12.75" hidden="false" customHeight="false" outlineLevel="0" collapsed="false">
      <c r="D323" s="110"/>
    </row>
    <row r="324" customFormat="false" ht="12.75" hidden="false" customHeight="false" outlineLevel="0" collapsed="false">
      <c r="D324" s="110"/>
    </row>
    <row r="325" customFormat="false" ht="12.75" hidden="false" customHeight="false" outlineLevel="0" collapsed="false">
      <c r="D325" s="110"/>
    </row>
    <row r="326" customFormat="false" ht="12.75" hidden="false" customHeight="false" outlineLevel="0" collapsed="false">
      <c r="D326" s="110"/>
    </row>
    <row r="327" customFormat="false" ht="12.75" hidden="false" customHeight="false" outlineLevel="0" collapsed="false">
      <c r="D327" s="110"/>
    </row>
    <row r="328" customFormat="false" ht="12.75" hidden="false" customHeight="false" outlineLevel="0" collapsed="false">
      <c r="D328" s="110"/>
    </row>
    <row r="329" customFormat="false" ht="12.75" hidden="false" customHeight="false" outlineLevel="0" collapsed="false">
      <c r="D329" s="110"/>
    </row>
    <row r="330" customFormat="false" ht="12.75" hidden="false" customHeight="false" outlineLevel="0" collapsed="false">
      <c r="D330" s="110"/>
    </row>
    <row r="331" customFormat="false" ht="12.75" hidden="false" customHeight="false" outlineLevel="0" collapsed="false">
      <c r="D331" s="110"/>
    </row>
    <row r="332" customFormat="false" ht="12.75" hidden="false" customHeight="false" outlineLevel="0" collapsed="false">
      <c r="D332" s="110"/>
    </row>
    <row r="333" customFormat="false" ht="12.75" hidden="false" customHeight="false" outlineLevel="0" collapsed="false">
      <c r="D333" s="110"/>
    </row>
    <row r="334" customFormat="false" ht="12.75" hidden="false" customHeight="false" outlineLevel="0" collapsed="false">
      <c r="D334" s="110"/>
    </row>
    <row r="335" customFormat="false" ht="12.75" hidden="false" customHeight="false" outlineLevel="0" collapsed="false">
      <c r="D335" s="110"/>
    </row>
    <row r="336" customFormat="false" ht="12.75" hidden="false" customHeight="false" outlineLevel="0" collapsed="false">
      <c r="D336" s="110"/>
    </row>
    <row r="337" customFormat="false" ht="12.75" hidden="false" customHeight="false" outlineLevel="0" collapsed="false">
      <c r="D337" s="110"/>
    </row>
    <row r="338" customFormat="false" ht="12.75" hidden="false" customHeight="false" outlineLevel="0" collapsed="false">
      <c r="D338" s="110"/>
    </row>
    <row r="339" customFormat="false" ht="12.75" hidden="false" customHeight="false" outlineLevel="0" collapsed="false">
      <c r="D339" s="110"/>
    </row>
    <row r="340" customFormat="false" ht="12.75" hidden="false" customHeight="false" outlineLevel="0" collapsed="false">
      <c r="D340" s="110"/>
    </row>
    <row r="341" customFormat="false" ht="12.75" hidden="false" customHeight="false" outlineLevel="0" collapsed="false">
      <c r="D341" s="110"/>
    </row>
    <row r="342" customFormat="false" ht="12.75" hidden="false" customHeight="false" outlineLevel="0" collapsed="false">
      <c r="D342" s="110"/>
    </row>
    <row r="343" customFormat="false" ht="12.75" hidden="false" customHeight="false" outlineLevel="0" collapsed="false">
      <c r="D343" s="110"/>
    </row>
    <row r="344" customFormat="false" ht="12.75" hidden="false" customHeight="false" outlineLevel="0" collapsed="false">
      <c r="D344" s="110"/>
    </row>
    <row r="345" customFormat="false" ht="12.75" hidden="false" customHeight="false" outlineLevel="0" collapsed="false">
      <c r="D345" s="110"/>
    </row>
    <row r="346" customFormat="false" ht="12.75" hidden="false" customHeight="false" outlineLevel="0" collapsed="false">
      <c r="D346" s="110"/>
    </row>
    <row r="347" customFormat="false" ht="12.75" hidden="false" customHeight="false" outlineLevel="0" collapsed="false">
      <c r="D347" s="110"/>
    </row>
    <row r="348" customFormat="false" ht="12.75" hidden="false" customHeight="false" outlineLevel="0" collapsed="false">
      <c r="D348" s="110"/>
    </row>
    <row r="349" customFormat="false" ht="12.75" hidden="false" customHeight="false" outlineLevel="0" collapsed="false">
      <c r="D349" s="110"/>
    </row>
    <row r="350" customFormat="false" ht="12.75" hidden="false" customHeight="false" outlineLevel="0" collapsed="false">
      <c r="D350" s="110"/>
    </row>
    <row r="351" customFormat="false" ht="12.75" hidden="false" customHeight="false" outlineLevel="0" collapsed="false">
      <c r="D351" s="110"/>
    </row>
    <row r="352" customFormat="false" ht="12.75" hidden="false" customHeight="false" outlineLevel="0" collapsed="false">
      <c r="D352" s="110"/>
    </row>
    <row r="353" customFormat="false" ht="12.75" hidden="false" customHeight="false" outlineLevel="0" collapsed="false">
      <c r="D353" s="110"/>
    </row>
    <row r="354" customFormat="false" ht="12.75" hidden="false" customHeight="false" outlineLevel="0" collapsed="false">
      <c r="D354" s="110"/>
    </row>
    <row r="355" customFormat="false" ht="12.75" hidden="false" customHeight="false" outlineLevel="0" collapsed="false">
      <c r="D355" s="110"/>
    </row>
    <row r="356" customFormat="false" ht="12.75" hidden="false" customHeight="false" outlineLevel="0" collapsed="false">
      <c r="D356" s="110"/>
    </row>
    <row r="357" customFormat="false" ht="12.75" hidden="false" customHeight="false" outlineLevel="0" collapsed="false">
      <c r="D357" s="110"/>
    </row>
    <row r="358" customFormat="false" ht="12.75" hidden="false" customHeight="false" outlineLevel="0" collapsed="false">
      <c r="D358" s="110"/>
    </row>
    <row r="359" customFormat="false" ht="12.75" hidden="false" customHeight="false" outlineLevel="0" collapsed="false">
      <c r="D359" s="110"/>
    </row>
    <row r="360" customFormat="false" ht="12.75" hidden="false" customHeight="false" outlineLevel="0" collapsed="false">
      <c r="D360" s="110"/>
    </row>
    <row r="361" customFormat="false" ht="12.75" hidden="false" customHeight="false" outlineLevel="0" collapsed="false">
      <c r="D361" s="110"/>
    </row>
    <row r="362" customFormat="false" ht="12.75" hidden="false" customHeight="false" outlineLevel="0" collapsed="false">
      <c r="D362" s="110"/>
    </row>
    <row r="363" customFormat="false" ht="12.75" hidden="false" customHeight="false" outlineLevel="0" collapsed="false">
      <c r="D363" s="110"/>
    </row>
    <row r="364" customFormat="false" ht="12.75" hidden="false" customHeight="false" outlineLevel="0" collapsed="false">
      <c r="D364" s="110"/>
    </row>
    <row r="365" customFormat="false" ht="12.75" hidden="false" customHeight="false" outlineLevel="0" collapsed="false">
      <c r="D365" s="110"/>
    </row>
    <row r="366" customFormat="false" ht="12.75" hidden="false" customHeight="false" outlineLevel="0" collapsed="false">
      <c r="D366" s="110"/>
    </row>
    <row r="367" customFormat="false" ht="12.75" hidden="false" customHeight="false" outlineLevel="0" collapsed="false">
      <c r="D367" s="110"/>
    </row>
    <row r="368" customFormat="false" ht="12.75" hidden="false" customHeight="false" outlineLevel="0" collapsed="false">
      <c r="D368" s="110"/>
    </row>
    <row r="369" customFormat="false" ht="12.75" hidden="false" customHeight="false" outlineLevel="0" collapsed="false">
      <c r="D369" s="110"/>
    </row>
    <row r="370" customFormat="false" ht="12.75" hidden="false" customHeight="false" outlineLevel="0" collapsed="false">
      <c r="D370" s="110"/>
    </row>
    <row r="371" customFormat="false" ht="12.75" hidden="false" customHeight="false" outlineLevel="0" collapsed="false">
      <c r="D371" s="110"/>
    </row>
    <row r="372" customFormat="false" ht="12.75" hidden="false" customHeight="false" outlineLevel="0" collapsed="false">
      <c r="D372" s="110"/>
    </row>
    <row r="373" customFormat="false" ht="12.75" hidden="false" customHeight="false" outlineLevel="0" collapsed="false">
      <c r="D373" s="110"/>
    </row>
    <row r="374" customFormat="false" ht="12.75" hidden="false" customHeight="false" outlineLevel="0" collapsed="false">
      <c r="D374" s="110"/>
    </row>
    <row r="375" customFormat="false" ht="12.75" hidden="false" customHeight="false" outlineLevel="0" collapsed="false">
      <c r="D375" s="110"/>
    </row>
    <row r="376" customFormat="false" ht="12.75" hidden="false" customHeight="false" outlineLevel="0" collapsed="false">
      <c r="D376" s="110"/>
    </row>
    <row r="377" customFormat="false" ht="12.75" hidden="false" customHeight="false" outlineLevel="0" collapsed="false">
      <c r="D377" s="110"/>
    </row>
    <row r="378" customFormat="false" ht="12.75" hidden="false" customHeight="false" outlineLevel="0" collapsed="false">
      <c r="D378" s="110"/>
    </row>
    <row r="379" customFormat="false" ht="12.75" hidden="false" customHeight="false" outlineLevel="0" collapsed="false">
      <c r="D379" s="110"/>
    </row>
    <row r="380" customFormat="false" ht="12.75" hidden="false" customHeight="false" outlineLevel="0" collapsed="false">
      <c r="D380" s="110"/>
    </row>
    <row r="381" customFormat="false" ht="12.75" hidden="false" customHeight="false" outlineLevel="0" collapsed="false">
      <c r="D381" s="110"/>
    </row>
    <row r="382" customFormat="false" ht="12.75" hidden="false" customHeight="false" outlineLevel="0" collapsed="false">
      <c r="D382" s="110"/>
    </row>
    <row r="383" customFormat="false" ht="12.75" hidden="false" customHeight="false" outlineLevel="0" collapsed="false">
      <c r="D383" s="110"/>
    </row>
    <row r="384" customFormat="false" ht="12.75" hidden="false" customHeight="false" outlineLevel="0" collapsed="false">
      <c r="D384" s="110"/>
    </row>
    <row r="385" customFormat="false" ht="12.75" hidden="false" customHeight="false" outlineLevel="0" collapsed="false">
      <c r="D385" s="110"/>
    </row>
    <row r="386" customFormat="false" ht="12.75" hidden="false" customHeight="false" outlineLevel="0" collapsed="false">
      <c r="D386" s="110"/>
    </row>
    <row r="387" customFormat="false" ht="12.75" hidden="false" customHeight="false" outlineLevel="0" collapsed="false">
      <c r="D387" s="110"/>
    </row>
    <row r="388" customFormat="false" ht="12.75" hidden="false" customHeight="false" outlineLevel="0" collapsed="false">
      <c r="D388" s="110"/>
    </row>
    <row r="389" customFormat="false" ht="12.75" hidden="false" customHeight="false" outlineLevel="0" collapsed="false">
      <c r="D389" s="110"/>
    </row>
    <row r="390" customFormat="false" ht="12.75" hidden="false" customHeight="false" outlineLevel="0" collapsed="false">
      <c r="D390" s="110"/>
    </row>
    <row r="391" customFormat="false" ht="12.75" hidden="false" customHeight="false" outlineLevel="0" collapsed="false">
      <c r="D391" s="110"/>
    </row>
    <row r="392" customFormat="false" ht="12.75" hidden="false" customHeight="false" outlineLevel="0" collapsed="false">
      <c r="D392" s="110"/>
    </row>
    <row r="393" customFormat="false" ht="12.75" hidden="false" customHeight="false" outlineLevel="0" collapsed="false">
      <c r="D393" s="110"/>
    </row>
    <row r="394" customFormat="false" ht="12.75" hidden="false" customHeight="false" outlineLevel="0" collapsed="false">
      <c r="D394" s="110"/>
    </row>
    <row r="395" customFormat="false" ht="12.75" hidden="false" customHeight="false" outlineLevel="0" collapsed="false">
      <c r="D395" s="110"/>
    </row>
    <row r="396" customFormat="false" ht="12.75" hidden="false" customHeight="false" outlineLevel="0" collapsed="false">
      <c r="D396" s="110"/>
    </row>
    <row r="397" customFormat="false" ht="12.75" hidden="false" customHeight="false" outlineLevel="0" collapsed="false">
      <c r="D397" s="110"/>
    </row>
    <row r="398" customFormat="false" ht="12.75" hidden="false" customHeight="false" outlineLevel="0" collapsed="false">
      <c r="D398" s="110"/>
    </row>
    <row r="399" customFormat="false" ht="12.75" hidden="false" customHeight="false" outlineLevel="0" collapsed="false">
      <c r="D399" s="110"/>
    </row>
    <row r="400" customFormat="false" ht="12.75" hidden="false" customHeight="false" outlineLevel="0" collapsed="false">
      <c r="D400" s="110"/>
    </row>
    <row r="401" customFormat="false" ht="12.75" hidden="false" customHeight="false" outlineLevel="0" collapsed="false">
      <c r="D401" s="110"/>
    </row>
    <row r="402" customFormat="false" ht="12.75" hidden="false" customHeight="false" outlineLevel="0" collapsed="false">
      <c r="D402" s="110"/>
    </row>
    <row r="403" customFormat="false" ht="12.75" hidden="false" customHeight="false" outlineLevel="0" collapsed="false">
      <c r="D403" s="110"/>
    </row>
    <row r="404" customFormat="false" ht="12.75" hidden="false" customHeight="false" outlineLevel="0" collapsed="false">
      <c r="D404" s="110"/>
    </row>
    <row r="405" customFormat="false" ht="12.75" hidden="false" customHeight="false" outlineLevel="0" collapsed="false">
      <c r="D405" s="110"/>
    </row>
    <row r="406" customFormat="false" ht="12.75" hidden="false" customHeight="false" outlineLevel="0" collapsed="false">
      <c r="D406" s="110"/>
    </row>
    <row r="407" customFormat="false" ht="12.75" hidden="false" customHeight="false" outlineLevel="0" collapsed="false">
      <c r="D407" s="110"/>
    </row>
    <row r="408" customFormat="false" ht="12.75" hidden="false" customHeight="false" outlineLevel="0" collapsed="false">
      <c r="D408" s="110"/>
    </row>
    <row r="409" customFormat="false" ht="12.75" hidden="false" customHeight="false" outlineLevel="0" collapsed="false">
      <c r="D409" s="110"/>
    </row>
    <row r="410" customFormat="false" ht="12.75" hidden="false" customHeight="false" outlineLevel="0" collapsed="false">
      <c r="D410" s="110"/>
    </row>
    <row r="411" customFormat="false" ht="12.75" hidden="false" customHeight="false" outlineLevel="0" collapsed="false">
      <c r="D411" s="110"/>
    </row>
    <row r="412" customFormat="false" ht="12.75" hidden="false" customHeight="false" outlineLevel="0" collapsed="false">
      <c r="D412" s="110"/>
    </row>
    <row r="413" customFormat="false" ht="12.75" hidden="false" customHeight="false" outlineLevel="0" collapsed="false">
      <c r="D413" s="110"/>
    </row>
    <row r="414" customFormat="false" ht="12.75" hidden="false" customHeight="false" outlineLevel="0" collapsed="false">
      <c r="D414" s="110"/>
    </row>
    <row r="415" customFormat="false" ht="12.75" hidden="false" customHeight="false" outlineLevel="0" collapsed="false">
      <c r="D415" s="110"/>
    </row>
    <row r="416" customFormat="false" ht="12.75" hidden="false" customHeight="false" outlineLevel="0" collapsed="false">
      <c r="D416" s="110"/>
    </row>
    <row r="417" customFormat="false" ht="12.75" hidden="false" customHeight="false" outlineLevel="0" collapsed="false">
      <c r="D417" s="110"/>
    </row>
    <row r="418" customFormat="false" ht="12.75" hidden="false" customHeight="false" outlineLevel="0" collapsed="false">
      <c r="D418" s="110"/>
    </row>
    <row r="419" customFormat="false" ht="12.75" hidden="false" customHeight="false" outlineLevel="0" collapsed="false">
      <c r="D419" s="110"/>
    </row>
    <row r="420" customFormat="false" ht="12.75" hidden="false" customHeight="false" outlineLevel="0" collapsed="false">
      <c r="D420" s="110"/>
    </row>
    <row r="421" customFormat="false" ht="12.75" hidden="false" customHeight="false" outlineLevel="0" collapsed="false">
      <c r="D421" s="110"/>
    </row>
    <row r="422" customFormat="false" ht="12.75" hidden="false" customHeight="false" outlineLevel="0" collapsed="false">
      <c r="D422" s="110"/>
    </row>
    <row r="423" customFormat="false" ht="12.75" hidden="false" customHeight="false" outlineLevel="0" collapsed="false">
      <c r="D423" s="110"/>
    </row>
    <row r="424" customFormat="false" ht="12.75" hidden="false" customHeight="false" outlineLevel="0" collapsed="false">
      <c r="D424" s="110"/>
    </row>
    <row r="425" customFormat="false" ht="12.75" hidden="false" customHeight="false" outlineLevel="0" collapsed="false">
      <c r="D425" s="110"/>
    </row>
    <row r="426" customFormat="false" ht="12.75" hidden="false" customHeight="false" outlineLevel="0" collapsed="false">
      <c r="D426" s="110"/>
    </row>
    <row r="427" customFormat="false" ht="12.75" hidden="false" customHeight="false" outlineLevel="0" collapsed="false">
      <c r="D427" s="110"/>
    </row>
    <row r="428" customFormat="false" ht="12.75" hidden="false" customHeight="false" outlineLevel="0" collapsed="false">
      <c r="D428" s="110"/>
    </row>
    <row r="429" customFormat="false" ht="12.75" hidden="false" customHeight="false" outlineLevel="0" collapsed="false">
      <c r="D429" s="110"/>
    </row>
    <row r="430" customFormat="false" ht="12.75" hidden="false" customHeight="false" outlineLevel="0" collapsed="false">
      <c r="D430" s="110"/>
    </row>
    <row r="431" customFormat="false" ht="12.75" hidden="false" customHeight="false" outlineLevel="0" collapsed="false">
      <c r="D431" s="110"/>
    </row>
    <row r="432" customFormat="false" ht="12.75" hidden="false" customHeight="false" outlineLevel="0" collapsed="false">
      <c r="D432" s="110"/>
    </row>
    <row r="433" customFormat="false" ht="12.75" hidden="false" customHeight="false" outlineLevel="0" collapsed="false">
      <c r="D433" s="110"/>
    </row>
    <row r="434" customFormat="false" ht="12.75" hidden="false" customHeight="false" outlineLevel="0" collapsed="false">
      <c r="D434" s="110"/>
    </row>
    <row r="435" customFormat="false" ht="12.75" hidden="false" customHeight="false" outlineLevel="0" collapsed="false">
      <c r="D435" s="110"/>
    </row>
    <row r="436" customFormat="false" ht="12.75" hidden="false" customHeight="false" outlineLevel="0" collapsed="false">
      <c r="D436" s="110"/>
    </row>
    <row r="437" customFormat="false" ht="12.75" hidden="false" customHeight="false" outlineLevel="0" collapsed="false">
      <c r="D437" s="110"/>
    </row>
    <row r="438" customFormat="false" ht="12.75" hidden="false" customHeight="false" outlineLevel="0" collapsed="false">
      <c r="D438" s="110"/>
    </row>
    <row r="439" customFormat="false" ht="12.75" hidden="false" customHeight="false" outlineLevel="0" collapsed="false">
      <c r="D439" s="110"/>
    </row>
    <row r="440" customFormat="false" ht="12.75" hidden="false" customHeight="false" outlineLevel="0" collapsed="false">
      <c r="D440" s="110"/>
    </row>
    <row r="441" customFormat="false" ht="12.75" hidden="false" customHeight="false" outlineLevel="0" collapsed="false">
      <c r="D441" s="110"/>
    </row>
    <row r="442" customFormat="false" ht="12.75" hidden="false" customHeight="false" outlineLevel="0" collapsed="false">
      <c r="D442" s="110"/>
    </row>
    <row r="443" customFormat="false" ht="12.75" hidden="false" customHeight="false" outlineLevel="0" collapsed="false">
      <c r="D443" s="110"/>
    </row>
    <row r="444" customFormat="false" ht="12.75" hidden="false" customHeight="false" outlineLevel="0" collapsed="false">
      <c r="D444" s="110"/>
    </row>
    <row r="445" customFormat="false" ht="12.75" hidden="false" customHeight="false" outlineLevel="0" collapsed="false">
      <c r="D445" s="110"/>
    </row>
    <row r="446" customFormat="false" ht="12.75" hidden="false" customHeight="false" outlineLevel="0" collapsed="false">
      <c r="D446" s="110"/>
    </row>
    <row r="447" customFormat="false" ht="12.75" hidden="false" customHeight="false" outlineLevel="0" collapsed="false">
      <c r="D447" s="110"/>
    </row>
    <row r="448" customFormat="false" ht="12.75" hidden="false" customHeight="false" outlineLevel="0" collapsed="false">
      <c r="D448" s="110"/>
    </row>
    <row r="449" customFormat="false" ht="12.75" hidden="false" customHeight="false" outlineLevel="0" collapsed="false">
      <c r="D449" s="110"/>
    </row>
    <row r="450" customFormat="false" ht="12.75" hidden="false" customHeight="false" outlineLevel="0" collapsed="false">
      <c r="D450" s="110"/>
    </row>
    <row r="451" customFormat="false" ht="12.75" hidden="false" customHeight="false" outlineLevel="0" collapsed="false">
      <c r="D451" s="110"/>
    </row>
    <row r="452" customFormat="false" ht="12.75" hidden="false" customHeight="false" outlineLevel="0" collapsed="false">
      <c r="D452" s="110"/>
    </row>
    <row r="453" customFormat="false" ht="12.75" hidden="false" customHeight="false" outlineLevel="0" collapsed="false">
      <c r="D453" s="110"/>
    </row>
    <row r="454" customFormat="false" ht="12.75" hidden="false" customHeight="false" outlineLevel="0" collapsed="false">
      <c r="D454" s="110"/>
    </row>
    <row r="455" customFormat="false" ht="12.75" hidden="false" customHeight="false" outlineLevel="0" collapsed="false">
      <c r="D455" s="110"/>
    </row>
    <row r="456" customFormat="false" ht="12.75" hidden="false" customHeight="false" outlineLevel="0" collapsed="false">
      <c r="D456" s="110"/>
    </row>
    <row r="457" customFormat="false" ht="12.75" hidden="false" customHeight="false" outlineLevel="0" collapsed="false">
      <c r="D457" s="110"/>
    </row>
    <row r="458" customFormat="false" ht="12.75" hidden="false" customHeight="false" outlineLevel="0" collapsed="false">
      <c r="D458" s="110"/>
    </row>
    <row r="459" customFormat="false" ht="12.75" hidden="false" customHeight="false" outlineLevel="0" collapsed="false">
      <c r="D459" s="110"/>
    </row>
    <row r="460" customFormat="false" ht="12.75" hidden="false" customHeight="false" outlineLevel="0" collapsed="false">
      <c r="D460" s="110"/>
    </row>
    <row r="461" customFormat="false" ht="12.75" hidden="false" customHeight="false" outlineLevel="0" collapsed="false">
      <c r="D461" s="110"/>
    </row>
    <row r="462" customFormat="false" ht="12.75" hidden="false" customHeight="false" outlineLevel="0" collapsed="false">
      <c r="D462" s="110"/>
    </row>
    <row r="463" customFormat="false" ht="12.75" hidden="false" customHeight="false" outlineLevel="0" collapsed="false">
      <c r="D463" s="110"/>
    </row>
    <row r="464" customFormat="false" ht="12.75" hidden="false" customHeight="false" outlineLevel="0" collapsed="false">
      <c r="D464" s="110"/>
    </row>
    <row r="465" customFormat="false" ht="12.75" hidden="false" customHeight="false" outlineLevel="0" collapsed="false">
      <c r="D465" s="110"/>
    </row>
    <row r="466" customFormat="false" ht="12.75" hidden="false" customHeight="false" outlineLevel="0" collapsed="false">
      <c r="D466" s="110"/>
    </row>
    <row r="467" customFormat="false" ht="12.75" hidden="false" customHeight="false" outlineLevel="0" collapsed="false">
      <c r="D467" s="110"/>
    </row>
    <row r="468" customFormat="false" ht="12.75" hidden="false" customHeight="false" outlineLevel="0" collapsed="false">
      <c r="D468" s="110"/>
    </row>
    <row r="469" customFormat="false" ht="12.75" hidden="false" customHeight="false" outlineLevel="0" collapsed="false">
      <c r="D469" s="110"/>
    </row>
    <row r="470" customFormat="false" ht="12.75" hidden="false" customHeight="false" outlineLevel="0" collapsed="false">
      <c r="D470" s="110"/>
    </row>
    <row r="471" customFormat="false" ht="12.75" hidden="false" customHeight="false" outlineLevel="0" collapsed="false">
      <c r="D471" s="110"/>
    </row>
    <row r="472" customFormat="false" ht="12.75" hidden="false" customHeight="false" outlineLevel="0" collapsed="false">
      <c r="D472" s="110"/>
    </row>
    <row r="473" customFormat="false" ht="12.75" hidden="false" customHeight="false" outlineLevel="0" collapsed="false">
      <c r="D473" s="110"/>
    </row>
    <row r="474" customFormat="false" ht="12.75" hidden="false" customHeight="false" outlineLevel="0" collapsed="false">
      <c r="D474" s="110"/>
    </row>
    <row r="475" customFormat="false" ht="12.75" hidden="false" customHeight="false" outlineLevel="0" collapsed="false">
      <c r="D475" s="110"/>
    </row>
    <row r="476" customFormat="false" ht="12.75" hidden="false" customHeight="false" outlineLevel="0" collapsed="false">
      <c r="D476" s="110"/>
    </row>
    <row r="477" customFormat="false" ht="12.75" hidden="false" customHeight="false" outlineLevel="0" collapsed="false">
      <c r="D477" s="110"/>
    </row>
    <row r="478" customFormat="false" ht="12.75" hidden="false" customHeight="false" outlineLevel="0" collapsed="false">
      <c r="D478" s="110"/>
    </row>
    <row r="479" customFormat="false" ht="12.75" hidden="false" customHeight="false" outlineLevel="0" collapsed="false">
      <c r="D479" s="110"/>
    </row>
    <row r="480" customFormat="false" ht="12.75" hidden="false" customHeight="false" outlineLevel="0" collapsed="false">
      <c r="D480" s="110"/>
    </row>
    <row r="481" customFormat="false" ht="12.75" hidden="false" customHeight="false" outlineLevel="0" collapsed="false">
      <c r="D481" s="110"/>
    </row>
    <row r="482" customFormat="false" ht="12.75" hidden="false" customHeight="false" outlineLevel="0" collapsed="false">
      <c r="D482" s="110"/>
    </row>
    <row r="483" customFormat="false" ht="12.75" hidden="false" customHeight="false" outlineLevel="0" collapsed="false">
      <c r="D483" s="110"/>
    </row>
    <row r="484" customFormat="false" ht="12.75" hidden="false" customHeight="false" outlineLevel="0" collapsed="false">
      <c r="D484" s="110"/>
    </row>
    <row r="485" customFormat="false" ht="12.75" hidden="false" customHeight="false" outlineLevel="0" collapsed="false">
      <c r="D485" s="110"/>
    </row>
    <row r="486" customFormat="false" ht="12.75" hidden="false" customHeight="false" outlineLevel="0" collapsed="false">
      <c r="D486" s="110"/>
    </row>
    <row r="487" customFormat="false" ht="12.75" hidden="false" customHeight="false" outlineLevel="0" collapsed="false">
      <c r="D487" s="110"/>
    </row>
    <row r="488" customFormat="false" ht="12.75" hidden="false" customHeight="false" outlineLevel="0" collapsed="false">
      <c r="D488" s="110"/>
    </row>
    <row r="489" customFormat="false" ht="12.75" hidden="false" customHeight="false" outlineLevel="0" collapsed="false">
      <c r="D489" s="110"/>
    </row>
    <row r="490" customFormat="false" ht="12.75" hidden="false" customHeight="false" outlineLevel="0" collapsed="false">
      <c r="D490" s="110"/>
    </row>
    <row r="491" customFormat="false" ht="12.75" hidden="false" customHeight="false" outlineLevel="0" collapsed="false">
      <c r="D491" s="110"/>
    </row>
    <row r="492" customFormat="false" ht="12.75" hidden="false" customHeight="false" outlineLevel="0" collapsed="false">
      <c r="D492" s="110"/>
    </row>
    <row r="493" customFormat="false" ht="12.75" hidden="false" customHeight="false" outlineLevel="0" collapsed="false">
      <c r="D493" s="110"/>
    </row>
    <row r="494" customFormat="false" ht="12.75" hidden="false" customHeight="false" outlineLevel="0" collapsed="false">
      <c r="D494" s="110"/>
    </row>
    <row r="495" customFormat="false" ht="12.75" hidden="false" customHeight="false" outlineLevel="0" collapsed="false">
      <c r="D495" s="110"/>
    </row>
    <row r="496" customFormat="false" ht="12.75" hidden="false" customHeight="false" outlineLevel="0" collapsed="false">
      <c r="D496" s="110"/>
    </row>
    <row r="497" customFormat="false" ht="12.75" hidden="false" customHeight="false" outlineLevel="0" collapsed="false">
      <c r="D497" s="110"/>
    </row>
    <row r="498" customFormat="false" ht="12.75" hidden="false" customHeight="false" outlineLevel="0" collapsed="false">
      <c r="D498" s="110"/>
    </row>
    <row r="499" customFormat="false" ht="12.75" hidden="false" customHeight="false" outlineLevel="0" collapsed="false">
      <c r="D499" s="110"/>
    </row>
    <row r="500" customFormat="false" ht="12.75" hidden="false" customHeight="false" outlineLevel="0" collapsed="false">
      <c r="D500" s="110"/>
    </row>
    <row r="501" customFormat="false" ht="12.75" hidden="false" customHeight="false" outlineLevel="0" collapsed="false">
      <c r="D501" s="110"/>
    </row>
    <row r="502" customFormat="false" ht="12.75" hidden="false" customHeight="false" outlineLevel="0" collapsed="false">
      <c r="D502" s="110"/>
    </row>
    <row r="503" customFormat="false" ht="12.75" hidden="false" customHeight="false" outlineLevel="0" collapsed="false">
      <c r="D503" s="110"/>
    </row>
    <row r="504" customFormat="false" ht="12.75" hidden="false" customHeight="false" outlineLevel="0" collapsed="false">
      <c r="D504" s="110"/>
    </row>
    <row r="505" customFormat="false" ht="12.75" hidden="false" customHeight="false" outlineLevel="0" collapsed="false">
      <c r="D505" s="110"/>
    </row>
    <row r="506" customFormat="false" ht="12.75" hidden="false" customHeight="false" outlineLevel="0" collapsed="false">
      <c r="D506" s="110"/>
    </row>
    <row r="507" customFormat="false" ht="12.75" hidden="false" customHeight="false" outlineLevel="0" collapsed="false">
      <c r="D507" s="110"/>
    </row>
    <row r="508" customFormat="false" ht="12.75" hidden="false" customHeight="false" outlineLevel="0" collapsed="false">
      <c r="D508" s="110"/>
    </row>
    <row r="509" customFormat="false" ht="12.75" hidden="false" customHeight="false" outlineLevel="0" collapsed="false">
      <c r="D509" s="110"/>
    </row>
    <row r="510" customFormat="false" ht="12.75" hidden="false" customHeight="false" outlineLevel="0" collapsed="false">
      <c r="D510" s="110"/>
    </row>
    <row r="511" customFormat="false" ht="12.75" hidden="false" customHeight="false" outlineLevel="0" collapsed="false">
      <c r="D511" s="110"/>
    </row>
    <row r="512" customFormat="false" ht="12.75" hidden="false" customHeight="false" outlineLevel="0" collapsed="false">
      <c r="D512" s="110"/>
    </row>
    <row r="513" customFormat="false" ht="12.75" hidden="false" customHeight="false" outlineLevel="0" collapsed="false">
      <c r="D513" s="110"/>
    </row>
    <row r="514" customFormat="false" ht="12.75" hidden="false" customHeight="false" outlineLevel="0" collapsed="false">
      <c r="D514" s="110"/>
    </row>
    <row r="515" customFormat="false" ht="12.75" hidden="false" customHeight="false" outlineLevel="0" collapsed="false">
      <c r="D515" s="110"/>
    </row>
    <row r="516" customFormat="false" ht="12.75" hidden="false" customHeight="false" outlineLevel="0" collapsed="false">
      <c r="D516" s="110"/>
    </row>
    <row r="517" customFormat="false" ht="12.75" hidden="false" customHeight="false" outlineLevel="0" collapsed="false">
      <c r="D517" s="110"/>
    </row>
    <row r="518" customFormat="false" ht="12.75" hidden="false" customHeight="false" outlineLevel="0" collapsed="false">
      <c r="D518" s="110"/>
    </row>
    <row r="519" customFormat="false" ht="12.75" hidden="false" customHeight="false" outlineLevel="0" collapsed="false">
      <c r="D519" s="110"/>
    </row>
    <row r="520" customFormat="false" ht="12.75" hidden="false" customHeight="false" outlineLevel="0" collapsed="false">
      <c r="D520" s="110"/>
    </row>
    <row r="521" customFormat="false" ht="12.75" hidden="false" customHeight="false" outlineLevel="0" collapsed="false">
      <c r="D521" s="110"/>
    </row>
    <row r="522" customFormat="false" ht="12.75" hidden="false" customHeight="false" outlineLevel="0" collapsed="false">
      <c r="D522" s="110"/>
    </row>
    <row r="523" customFormat="false" ht="12.75" hidden="false" customHeight="false" outlineLevel="0" collapsed="false">
      <c r="D523" s="110"/>
    </row>
    <row r="524" customFormat="false" ht="12.75" hidden="false" customHeight="false" outlineLevel="0" collapsed="false">
      <c r="D524" s="110"/>
    </row>
    <row r="525" customFormat="false" ht="12.75" hidden="false" customHeight="false" outlineLevel="0" collapsed="false">
      <c r="D525" s="110"/>
    </row>
    <row r="526" customFormat="false" ht="12.75" hidden="false" customHeight="false" outlineLevel="0" collapsed="false">
      <c r="D526" s="110"/>
    </row>
    <row r="527" customFormat="false" ht="12.75" hidden="false" customHeight="false" outlineLevel="0" collapsed="false">
      <c r="D527" s="110"/>
    </row>
    <row r="528" customFormat="false" ht="12.75" hidden="false" customHeight="false" outlineLevel="0" collapsed="false">
      <c r="D528" s="110"/>
    </row>
    <row r="529" customFormat="false" ht="12.75" hidden="false" customHeight="false" outlineLevel="0" collapsed="false">
      <c r="D529" s="110"/>
    </row>
    <row r="530" customFormat="false" ht="12.75" hidden="false" customHeight="false" outlineLevel="0" collapsed="false">
      <c r="D530" s="110"/>
    </row>
    <row r="531" customFormat="false" ht="12.75" hidden="false" customHeight="false" outlineLevel="0" collapsed="false">
      <c r="D531" s="110"/>
    </row>
    <row r="532" customFormat="false" ht="12.75" hidden="false" customHeight="false" outlineLevel="0" collapsed="false">
      <c r="D532" s="110"/>
    </row>
    <row r="533" customFormat="false" ht="12.75" hidden="false" customHeight="false" outlineLevel="0" collapsed="false">
      <c r="D533" s="110"/>
    </row>
    <row r="534" customFormat="false" ht="12.75" hidden="false" customHeight="false" outlineLevel="0" collapsed="false">
      <c r="D534" s="110"/>
    </row>
    <row r="535" customFormat="false" ht="12.75" hidden="false" customHeight="false" outlineLevel="0" collapsed="false">
      <c r="D535" s="110"/>
    </row>
    <row r="536" customFormat="false" ht="12.75" hidden="false" customHeight="false" outlineLevel="0" collapsed="false">
      <c r="D536" s="110"/>
    </row>
    <row r="537" customFormat="false" ht="12.75" hidden="false" customHeight="false" outlineLevel="0" collapsed="false">
      <c r="D537" s="110"/>
    </row>
    <row r="538" customFormat="false" ht="12.75" hidden="false" customHeight="false" outlineLevel="0" collapsed="false">
      <c r="D538" s="110"/>
    </row>
    <row r="539" customFormat="false" ht="12.75" hidden="false" customHeight="false" outlineLevel="0" collapsed="false">
      <c r="D539" s="110"/>
    </row>
    <row r="540" customFormat="false" ht="12.75" hidden="false" customHeight="false" outlineLevel="0" collapsed="false">
      <c r="D540" s="110"/>
    </row>
    <row r="541" customFormat="false" ht="12.75" hidden="false" customHeight="false" outlineLevel="0" collapsed="false">
      <c r="D541" s="110"/>
    </row>
    <row r="542" customFormat="false" ht="12.75" hidden="false" customHeight="false" outlineLevel="0" collapsed="false">
      <c r="D542" s="110"/>
    </row>
    <row r="543" customFormat="false" ht="12.75" hidden="false" customHeight="false" outlineLevel="0" collapsed="false">
      <c r="D543" s="110"/>
    </row>
    <row r="544" customFormat="false" ht="12.75" hidden="false" customHeight="false" outlineLevel="0" collapsed="false">
      <c r="D544" s="110"/>
    </row>
    <row r="545" customFormat="false" ht="12.75" hidden="false" customHeight="false" outlineLevel="0" collapsed="false">
      <c r="D545" s="110"/>
    </row>
    <row r="546" customFormat="false" ht="12.75" hidden="false" customHeight="false" outlineLevel="0" collapsed="false">
      <c r="D546" s="110"/>
    </row>
    <row r="547" customFormat="false" ht="12.75" hidden="false" customHeight="false" outlineLevel="0" collapsed="false">
      <c r="D547" s="110"/>
    </row>
    <row r="548" customFormat="false" ht="12.75" hidden="false" customHeight="false" outlineLevel="0" collapsed="false">
      <c r="D548" s="110"/>
    </row>
    <row r="549" customFormat="false" ht="12.75" hidden="false" customHeight="false" outlineLevel="0" collapsed="false">
      <c r="D549" s="110"/>
    </row>
    <row r="550" customFormat="false" ht="12.75" hidden="false" customHeight="false" outlineLevel="0" collapsed="false">
      <c r="D550" s="110"/>
    </row>
    <row r="551" customFormat="false" ht="12.75" hidden="false" customHeight="false" outlineLevel="0" collapsed="false">
      <c r="D551" s="110"/>
    </row>
    <row r="552" customFormat="false" ht="12.75" hidden="false" customHeight="false" outlineLevel="0" collapsed="false">
      <c r="D552" s="110"/>
    </row>
    <row r="553" customFormat="false" ht="12.75" hidden="false" customHeight="false" outlineLevel="0" collapsed="false">
      <c r="D553" s="110"/>
    </row>
    <row r="554" customFormat="false" ht="12.75" hidden="false" customHeight="false" outlineLevel="0" collapsed="false">
      <c r="D554" s="110"/>
    </row>
    <row r="555" customFormat="false" ht="12.75" hidden="false" customHeight="false" outlineLevel="0" collapsed="false">
      <c r="D555" s="110"/>
    </row>
    <row r="556" customFormat="false" ht="12.75" hidden="false" customHeight="false" outlineLevel="0" collapsed="false">
      <c r="D556" s="110"/>
    </row>
    <row r="557" customFormat="false" ht="12.75" hidden="false" customHeight="false" outlineLevel="0" collapsed="false">
      <c r="D557" s="110"/>
    </row>
    <row r="558" customFormat="false" ht="12.75" hidden="false" customHeight="false" outlineLevel="0" collapsed="false">
      <c r="D558" s="110"/>
    </row>
    <row r="559" customFormat="false" ht="12.75" hidden="false" customHeight="false" outlineLevel="0" collapsed="false">
      <c r="D559" s="110"/>
    </row>
    <row r="560" customFormat="false" ht="12.75" hidden="false" customHeight="false" outlineLevel="0" collapsed="false">
      <c r="D560" s="110"/>
    </row>
    <row r="561" customFormat="false" ht="12.75" hidden="false" customHeight="false" outlineLevel="0" collapsed="false">
      <c r="D561" s="110"/>
    </row>
    <row r="562" customFormat="false" ht="12.75" hidden="false" customHeight="false" outlineLevel="0" collapsed="false">
      <c r="D562" s="110"/>
    </row>
    <row r="563" customFormat="false" ht="12.75" hidden="false" customHeight="false" outlineLevel="0" collapsed="false">
      <c r="D563" s="110"/>
    </row>
    <row r="564" customFormat="false" ht="12.75" hidden="false" customHeight="false" outlineLevel="0" collapsed="false">
      <c r="D564" s="110"/>
    </row>
    <row r="565" customFormat="false" ht="12.75" hidden="false" customHeight="false" outlineLevel="0" collapsed="false">
      <c r="D565" s="110"/>
    </row>
    <row r="566" customFormat="false" ht="12.75" hidden="false" customHeight="false" outlineLevel="0" collapsed="false">
      <c r="D566" s="110"/>
    </row>
    <row r="567" customFormat="false" ht="12.75" hidden="false" customHeight="false" outlineLevel="0" collapsed="false">
      <c r="D567" s="110"/>
    </row>
    <row r="568" customFormat="false" ht="12.75" hidden="false" customHeight="false" outlineLevel="0" collapsed="false">
      <c r="D568" s="110"/>
    </row>
    <row r="569" customFormat="false" ht="12.75" hidden="false" customHeight="false" outlineLevel="0" collapsed="false">
      <c r="D569" s="110"/>
    </row>
    <row r="570" customFormat="false" ht="12.75" hidden="false" customHeight="false" outlineLevel="0" collapsed="false">
      <c r="D570" s="110"/>
    </row>
    <row r="571" customFormat="false" ht="12.75" hidden="false" customHeight="false" outlineLevel="0" collapsed="false">
      <c r="D571" s="110"/>
    </row>
    <row r="572" customFormat="false" ht="12.75" hidden="false" customHeight="false" outlineLevel="0" collapsed="false">
      <c r="D572" s="110"/>
    </row>
    <row r="573" customFormat="false" ht="12.75" hidden="false" customHeight="false" outlineLevel="0" collapsed="false">
      <c r="D573" s="110"/>
    </row>
    <row r="574" customFormat="false" ht="12.75" hidden="false" customHeight="false" outlineLevel="0" collapsed="false">
      <c r="D574" s="110"/>
    </row>
    <row r="575" customFormat="false" ht="12.75" hidden="false" customHeight="false" outlineLevel="0" collapsed="false">
      <c r="D575" s="110"/>
    </row>
    <row r="576" customFormat="false" ht="12.75" hidden="false" customHeight="false" outlineLevel="0" collapsed="false">
      <c r="D576" s="110"/>
    </row>
    <row r="577" customFormat="false" ht="12.75" hidden="false" customHeight="false" outlineLevel="0" collapsed="false">
      <c r="D577" s="110"/>
    </row>
    <row r="578" customFormat="false" ht="12.75" hidden="false" customHeight="false" outlineLevel="0" collapsed="false">
      <c r="D578" s="110"/>
    </row>
    <row r="579" customFormat="false" ht="12.75" hidden="false" customHeight="false" outlineLevel="0" collapsed="false">
      <c r="D579" s="110"/>
    </row>
    <row r="580" customFormat="false" ht="12.75" hidden="false" customHeight="false" outlineLevel="0" collapsed="false">
      <c r="D580" s="110"/>
    </row>
    <row r="581" customFormat="false" ht="12.75" hidden="false" customHeight="false" outlineLevel="0" collapsed="false">
      <c r="D581" s="110"/>
    </row>
    <row r="582" customFormat="false" ht="12.75" hidden="false" customHeight="false" outlineLevel="0" collapsed="false">
      <c r="D582" s="110"/>
    </row>
    <row r="583" customFormat="false" ht="12.75" hidden="false" customHeight="false" outlineLevel="0" collapsed="false">
      <c r="D583" s="110"/>
    </row>
    <row r="584" customFormat="false" ht="12.75" hidden="false" customHeight="false" outlineLevel="0" collapsed="false">
      <c r="D584" s="110"/>
    </row>
    <row r="585" customFormat="false" ht="12.75" hidden="false" customHeight="false" outlineLevel="0" collapsed="false">
      <c r="D585" s="110"/>
    </row>
    <row r="586" customFormat="false" ht="12.75" hidden="false" customHeight="false" outlineLevel="0" collapsed="false">
      <c r="D586" s="110"/>
    </row>
    <row r="587" customFormat="false" ht="12.75" hidden="false" customHeight="false" outlineLevel="0" collapsed="false">
      <c r="D587" s="110"/>
    </row>
    <row r="588" customFormat="false" ht="12.75" hidden="false" customHeight="false" outlineLevel="0" collapsed="false">
      <c r="D588" s="110"/>
    </row>
    <row r="589" customFormat="false" ht="12.75" hidden="false" customHeight="false" outlineLevel="0" collapsed="false">
      <c r="D589" s="110"/>
    </row>
    <row r="590" customFormat="false" ht="12.75" hidden="false" customHeight="false" outlineLevel="0" collapsed="false">
      <c r="D590" s="110"/>
    </row>
    <row r="591" customFormat="false" ht="12.75" hidden="false" customHeight="false" outlineLevel="0" collapsed="false">
      <c r="D591" s="110"/>
    </row>
    <row r="592" customFormat="false" ht="12.75" hidden="false" customHeight="false" outlineLevel="0" collapsed="false">
      <c r="D592" s="110"/>
    </row>
    <row r="593" customFormat="false" ht="12.75" hidden="false" customHeight="false" outlineLevel="0" collapsed="false">
      <c r="D593" s="110"/>
    </row>
    <row r="594" customFormat="false" ht="12.75" hidden="false" customHeight="false" outlineLevel="0" collapsed="false">
      <c r="D594" s="110"/>
    </row>
    <row r="595" customFormat="false" ht="12.75" hidden="false" customHeight="false" outlineLevel="0" collapsed="false">
      <c r="D595" s="110"/>
    </row>
    <row r="596" customFormat="false" ht="12.75" hidden="false" customHeight="false" outlineLevel="0" collapsed="false">
      <c r="D596" s="110"/>
    </row>
    <row r="597" customFormat="false" ht="12.75" hidden="false" customHeight="false" outlineLevel="0" collapsed="false">
      <c r="D597" s="110"/>
    </row>
    <row r="598" customFormat="false" ht="12.75" hidden="false" customHeight="false" outlineLevel="0" collapsed="false">
      <c r="D598" s="110"/>
    </row>
    <row r="599" customFormat="false" ht="12.75" hidden="false" customHeight="false" outlineLevel="0" collapsed="false">
      <c r="D599" s="110"/>
    </row>
    <row r="600" customFormat="false" ht="12.75" hidden="false" customHeight="false" outlineLevel="0" collapsed="false">
      <c r="D600" s="110"/>
    </row>
    <row r="601" customFormat="false" ht="12.75" hidden="false" customHeight="false" outlineLevel="0" collapsed="false">
      <c r="D601" s="110"/>
    </row>
    <row r="602" customFormat="false" ht="12.75" hidden="false" customHeight="false" outlineLevel="0" collapsed="false">
      <c r="D602" s="110"/>
    </row>
    <row r="603" customFormat="false" ht="12.75" hidden="false" customHeight="false" outlineLevel="0" collapsed="false">
      <c r="D603" s="110"/>
    </row>
    <row r="604" customFormat="false" ht="12.75" hidden="false" customHeight="false" outlineLevel="0" collapsed="false">
      <c r="D604" s="110"/>
    </row>
    <row r="605" customFormat="false" ht="12.75" hidden="false" customHeight="false" outlineLevel="0" collapsed="false">
      <c r="D605" s="110"/>
    </row>
    <row r="606" customFormat="false" ht="12.75" hidden="false" customHeight="false" outlineLevel="0" collapsed="false">
      <c r="D606" s="110"/>
    </row>
    <row r="607" customFormat="false" ht="12.75" hidden="false" customHeight="false" outlineLevel="0" collapsed="false">
      <c r="D607" s="110"/>
    </row>
    <row r="608" customFormat="false" ht="12.75" hidden="false" customHeight="false" outlineLevel="0" collapsed="false">
      <c r="D608" s="110"/>
    </row>
    <row r="609" customFormat="false" ht="12.75" hidden="false" customHeight="false" outlineLevel="0" collapsed="false">
      <c r="D609" s="110"/>
    </row>
    <row r="610" customFormat="false" ht="12.75" hidden="false" customHeight="false" outlineLevel="0" collapsed="false">
      <c r="D610" s="110"/>
    </row>
    <row r="611" customFormat="false" ht="12.75" hidden="false" customHeight="false" outlineLevel="0" collapsed="false">
      <c r="D611" s="110"/>
    </row>
    <row r="612" customFormat="false" ht="12.75" hidden="false" customHeight="false" outlineLevel="0" collapsed="false">
      <c r="D612" s="110"/>
    </row>
    <row r="613" customFormat="false" ht="12.75" hidden="false" customHeight="false" outlineLevel="0" collapsed="false">
      <c r="D613" s="110"/>
    </row>
    <row r="614" customFormat="false" ht="12.75" hidden="false" customHeight="false" outlineLevel="0" collapsed="false">
      <c r="D614" s="110"/>
    </row>
    <row r="615" customFormat="false" ht="12.75" hidden="false" customHeight="false" outlineLevel="0" collapsed="false">
      <c r="D615" s="110"/>
    </row>
    <row r="616" customFormat="false" ht="12.75" hidden="false" customHeight="false" outlineLevel="0" collapsed="false">
      <c r="D616" s="110"/>
    </row>
    <row r="617" customFormat="false" ht="12.75" hidden="false" customHeight="false" outlineLevel="0" collapsed="false">
      <c r="D617" s="110"/>
    </row>
    <row r="618" customFormat="false" ht="12.75" hidden="false" customHeight="false" outlineLevel="0" collapsed="false">
      <c r="D618" s="110"/>
    </row>
    <row r="619" customFormat="false" ht="12.75" hidden="false" customHeight="false" outlineLevel="0" collapsed="false">
      <c r="D619" s="110"/>
    </row>
    <row r="620" customFormat="false" ht="12.75" hidden="false" customHeight="false" outlineLevel="0" collapsed="false">
      <c r="D620" s="110"/>
    </row>
    <row r="621" customFormat="false" ht="12.75" hidden="false" customHeight="false" outlineLevel="0" collapsed="false">
      <c r="D621" s="110"/>
    </row>
    <row r="622" customFormat="false" ht="12.75" hidden="false" customHeight="false" outlineLevel="0" collapsed="false">
      <c r="D622" s="110"/>
    </row>
    <row r="623" customFormat="false" ht="12.75" hidden="false" customHeight="false" outlineLevel="0" collapsed="false">
      <c r="D623" s="110"/>
    </row>
    <row r="624" customFormat="false" ht="12.75" hidden="false" customHeight="false" outlineLevel="0" collapsed="false">
      <c r="D624" s="110"/>
    </row>
    <row r="625" customFormat="false" ht="12.75" hidden="false" customHeight="false" outlineLevel="0" collapsed="false">
      <c r="D625" s="110"/>
    </row>
    <row r="626" customFormat="false" ht="12.75" hidden="false" customHeight="false" outlineLevel="0" collapsed="false">
      <c r="D626" s="110"/>
    </row>
    <row r="627" customFormat="false" ht="12.75" hidden="false" customHeight="false" outlineLevel="0" collapsed="false">
      <c r="D627" s="110"/>
    </row>
    <row r="628" customFormat="false" ht="12.75" hidden="false" customHeight="false" outlineLevel="0" collapsed="false">
      <c r="D628" s="110"/>
    </row>
    <row r="629" customFormat="false" ht="12.75" hidden="false" customHeight="false" outlineLevel="0" collapsed="false">
      <c r="D629" s="110"/>
    </row>
    <row r="630" customFormat="false" ht="12.75" hidden="false" customHeight="false" outlineLevel="0" collapsed="false">
      <c r="D630" s="110"/>
    </row>
    <row r="631" customFormat="false" ht="12.75" hidden="false" customHeight="false" outlineLevel="0" collapsed="false">
      <c r="D631" s="110"/>
    </row>
    <row r="632" customFormat="false" ht="12.75" hidden="false" customHeight="false" outlineLevel="0" collapsed="false">
      <c r="D632" s="110"/>
    </row>
    <row r="633" customFormat="false" ht="12.75" hidden="false" customHeight="false" outlineLevel="0" collapsed="false">
      <c r="D633" s="110"/>
    </row>
    <row r="634" customFormat="false" ht="12.75" hidden="false" customHeight="false" outlineLevel="0" collapsed="false">
      <c r="D634" s="110"/>
    </row>
    <row r="635" customFormat="false" ht="12.75" hidden="false" customHeight="false" outlineLevel="0" collapsed="false">
      <c r="D635" s="110"/>
    </row>
    <row r="636" customFormat="false" ht="12.75" hidden="false" customHeight="false" outlineLevel="0" collapsed="false">
      <c r="D636" s="110"/>
    </row>
    <row r="637" customFormat="false" ht="12.75" hidden="false" customHeight="false" outlineLevel="0" collapsed="false">
      <c r="D637" s="110"/>
    </row>
    <row r="638" customFormat="false" ht="12.75" hidden="false" customHeight="false" outlineLevel="0" collapsed="false">
      <c r="D638" s="110"/>
    </row>
    <row r="639" customFormat="false" ht="12.75" hidden="false" customHeight="false" outlineLevel="0" collapsed="false">
      <c r="D639" s="110"/>
    </row>
    <row r="640" customFormat="false" ht="12.75" hidden="false" customHeight="false" outlineLevel="0" collapsed="false">
      <c r="D640" s="110"/>
    </row>
    <row r="641" customFormat="false" ht="12.75" hidden="false" customHeight="false" outlineLevel="0" collapsed="false">
      <c r="D641" s="110"/>
    </row>
    <row r="642" customFormat="false" ht="12.75" hidden="false" customHeight="false" outlineLevel="0" collapsed="false">
      <c r="D642" s="110"/>
    </row>
    <row r="643" customFormat="false" ht="12.75" hidden="false" customHeight="false" outlineLevel="0" collapsed="false">
      <c r="D643" s="110"/>
    </row>
    <row r="644" customFormat="false" ht="12.75" hidden="false" customHeight="false" outlineLevel="0" collapsed="false">
      <c r="D644" s="110"/>
    </row>
    <row r="645" customFormat="false" ht="12.75" hidden="false" customHeight="false" outlineLevel="0" collapsed="false">
      <c r="D645" s="110"/>
    </row>
    <row r="646" customFormat="false" ht="12.75" hidden="false" customHeight="false" outlineLevel="0" collapsed="false">
      <c r="D646" s="110"/>
    </row>
    <row r="647" customFormat="false" ht="12.75" hidden="false" customHeight="false" outlineLevel="0" collapsed="false">
      <c r="D647" s="110"/>
    </row>
    <row r="648" customFormat="false" ht="12.75" hidden="false" customHeight="false" outlineLevel="0" collapsed="false">
      <c r="D648" s="110"/>
    </row>
    <row r="649" customFormat="false" ht="12.75" hidden="false" customHeight="false" outlineLevel="0" collapsed="false">
      <c r="D649" s="110"/>
    </row>
    <row r="650" customFormat="false" ht="12.75" hidden="false" customHeight="false" outlineLevel="0" collapsed="false">
      <c r="D650" s="110"/>
    </row>
    <row r="651" customFormat="false" ht="12.75" hidden="false" customHeight="false" outlineLevel="0" collapsed="false">
      <c r="D651" s="110"/>
    </row>
    <row r="652" customFormat="false" ht="12.75" hidden="false" customHeight="false" outlineLevel="0" collapsed="false">
      <c r="D652" s="110"/>
    </row>
    <row r="653" customFormat="false" ht="12.75" hidden="false" customHeight="false" outlineLevel="0" collapsed="false">
      <c r="D653" s="110"/>
    </row>
    <row r="654" customFormat="false" ht="12.75" hidden="false" customHeight="false" outlineLevel="0" collapsed="false">
      <c r="D654" s="110"/>
    </row>
    <row r="655" customFormat="false" ht="12.75" hidden="false" customHeight="false" outlineLevel="0" collapsed="false">
      <c r="D655" s="110"/>
    </row>
    <row r="656" customFormat="false" ht="12.75" hidden="false" customHeight="false" outlineLevel="0" collapsed="false">
      <c r="D656" s="110"/>
    </row>
    <row r="657" customFormat="false" ht="12.75" hidden="false" customHeight="false" outlineLevel="0" collapsed="false">
      <c r="D657" s="110"/>
    </row>
    <row r="658" customFormat="false" ht="12.75" hidden="false" customHeight="false" outlineLevel="0" collapsed="false">
      <c r="D658" s="110"/>
    </row>
    <row r="659" customFormat="false" ht="12.75" hidden="false" customHeight="false" outlineLevel="0" collapsed="false">
      <c r="D659" s="110"/>
    </row>
    <row r="660" customFormat="false" ht="12.75" hidden="false" customHeight="false" outlineLevel="0" collapsed="false">
      <c r="D660" s="110"/>
    </row>
    <row r="661" customFormat="false" ht="12.75" hidden="false" customHeight="false" outlineLevel="0" collapsed="false">
      <c r="D661" s="110"/>
    </row>
    <row r="662" customFormat="false" ht="12.75" hidden="false" customHeight="false" outlineLevel="0" collapsed="false">
      <c r="D662" s="110"/>
    </row>
    <row r="663" customFormat="false" ht="12.75" hidden="false" customHeight="false" outlineLevel="0" collapsed="false">
      <c r="D663" s="110"/>
    </row>
    <row r="664" customFormat="false" ht="12.75" hidden="false" customHeight="false" outlineLevel="0" collapsed="false">
      <c r="D664" s="110"/>
    </row>
    <row r="665" customFormat="false" ht="12.75" hidden="false" customHeight="false" outlineLevel="0" collapsed="false">
      <c r="D665" s="110"/>
    </row>
    <row r="666" customFormat="false" ht="12.75" hidden="false" customHeight="false" outlineLevel="0" collapsed="false">
      <c r="D666" s="110"/>
    </row>
    <row r="667" customFormat="false" ht="12.75" hidden="false" customHeight="false" outlineLevel="0" collapsed="false">
      <c r="D667" s="110"/>
    </row>
    <row r="668" customFormat="false" ht="12.75" hidden="false" customHeight="false" outlineLevel="0" collapsed="false">
      <c r="D668" s="110"/>
    </row>
    <row r="669" customFormat="false" ht="12.75" hidden="false" customHeight="false" outlineLevel="0" collapsed="false">
      <c r="D669" s="110"/>
    </row>
    <row r="670" customFormat="false" ht="12.75" hidden="false" customHeight="false" outlineLevel="0" collapsed="false">
      <c r="D670" s="110"/>
    </row>
    <row r="671" customFormat="false" ht="12.75" hidden="false" customHeight="false" outlineLevel="0" collapsed="false">
      <c r="D671" s="110"/>
    </row>
    <row r="672" customFormat="false" ht="12.75" hidden="false" customHeight="false" outlineLevel="0" collapsed="false">
      <c r="D672" s="110"/>
    </row>
    <row r="673" customFormat="false" ht="12.75" hidden="false" customHeight="false" outlineLevel="0" collapsed="false">
      <c r="D673" s="110"/>
    </row>
    <row r="674" customFormat="false" ht="12.75" hidden="false" customHeight="false" outlineLevel="0" collapsed="false">
      <c r="D674" s="110"/>
    </row>
    <row r="675" customFormat="false" ht="12.75" hidden="false" customHeight="false" outlineLevel="0" collapsed="false">
      <c r="D675" s="110"/>
    </row>
    <row r="676" customFormat="false" ht="12.75" hidden="false" customHeight="false" outlineLevel="0" collapsed="false">
      <c r="D676" s="110"/>
    </row>
    <row r="677" customFormat="false" ht="12.75" hidden="false" customHeight="false" outlineLevel="0" collapsed="false">
      <c r="D677" s="110"/>
    </row>
    <row r="678" customFormat="false" ht="12.75" hidden="false" customHeight="false" outlineLevel="0" collapsed="false">
      <c r="D678" s="110"/>
    </row>
    <row r="679" customFormat="false" ht="12.75" hidden="false" customHeight="false" outlineLevel="0" collapsed="false">
      <c r="D679" s="110"/>
    </row>
    <row r="680" customFormat="false" ht="12.75" hidden="false" customHeight="false" outlineLevel="0" collapsed="false">
      <c r="D680" s="110"/>
    </row>
    <row r="681" customFormat="false" ht="12.75" hidden="false" customHeight="false" outlineLevel="0" collapsed="false">
      <c r="D681" s="110"/>
    </row>
    <row r="682" customFormat="false" ht="12.75" hidden="false" customHeight="false" outlineLevel="0" collapsed="false">
      <c r="D682" s="110"/>
    </row>
    <row r="683" customFormat="false" ht="12.75" hidden="false" customHeight="false" outlineLevel="0" collapsed="false">
      <c r="D683" s="110"/>
    </row>
    <row r="684" customFormat="false" ht="12.75" hidden="false" customHeight="false" outlineLevel="0" collapsed="false">
      <c r="D684" s="110"/>
    </row>
    <row r="685" customFormat="false" ht="12.75" hidden="false" customHeight="false" outlineLevel="0" collapsed="false">
      <c r="D685" s="110"/>
    </row>
    <row r="686" customFormat="false" ht="12.75" hidden="false" customHeight="false" outlineLevel="0" collapsed="false">
      <c r="D686" s="110"/>
    </row>
    <row r="687" customFormat="false" ht="12.75" hidden="false" customHeight="false" outlineLevel="0" collapsed="false">
      <c r="D687" s="110"/>
    </row>
    <row r="688" customFormat="false" ht="12.75" hidden="false" customHeight="false" outlineLevel="0" collapsed="false">
      <c r="D688" s="110"/>
    </row>
    <row r="689" customFormat="false" ht="12.75" hidden="false" customHeight="false" outlineLevel="0" collapsed="false">
      <c r="D689" s="110"/>
    </row>
    <row r="690" customFormat="false" ht="12.75" hidden="false" customHeight="false" outlineLevel="0" collapsed="false">
      <c r="D690" s="110"/>
    </row>
    <row r="691" customFormat="false" ht="12.75" hidden="false" customHeight="false" outlineLevel="0" collapsed="false">
      <c r="D691" s="110"/>
    </row>
    <row r="692" customFormat="false" ht="12.75" hidden="false" customHeight="false" outlineLevel="0" collapsed="false">
      <c r="D692" s="110"/>
    </row>
    <row r="693" customFormat="false" ht="12.75" hidden="false" customHeight="false" outlineLevel="0" collapsed="false">
      <c r="D693" s="110"/>
    </row>
    <row r="694" customFormat="false" ht="12.75" hidden="false" customHeight="false" outlineLevel="0" collapsed="false">
      <c r="D694" s="110"/>
    </row>
    <row r="695" customFormat="false" ht="12.75" hidden="false" customHeight="false" outlineLevel="0" collapsed="false">
      <c r="D695" s="110"/>
    </row>
    <row r="696" customFormat="false" ht="12.75" hidden="false" customHeight="false" outlineLevel="0" collapsed="false">
      <c r="D696" s="110"/>
    </row>
    <row r="697" customFormat="false" ht="12.75" hidden="false" customHeight="false" outlineLevel="0" collapsed="false">
      <c r="D697" s="110"/>
    </row>
    <row r="698" customFormat="false" ht="12.75" hidden="false" customHeight="false" outlineLevel="0" collapsed="false">
      <c r="D698" s="110"/>
    </row>
    <row r="699" customFormat="false" ht="12.75" hidden="false" customHeight="false" outlineLevel="0" collapsed="false">
      <c r="D699" s="110"/>
    </row>
    <row r="700" customFormat="false" ht="12.75" hidden="false" customHeight="false" outlineLevel="0" collapsed="false">
      <c r="D700" s="110"/>
    </row>
    <row r="701" customFormat="false" ht="12.75" hidden="false" customHeight="false" outlineLevel="0" collapsed="false">
      <c r="D701" s="110"/>
    </row>
    <row r="702" customFormat="false" ht="12.75" hidden="false" customHeight="false" outlineLevel="0" collapsed="false">
      <c r="D702" s="110"/>
    </row>
    <row r="703" customFormat="false" ht="12.75" hidden="false" customHeight="false" outlineLevel="0" collapsed="false">
      <c r="D703" s="110"/>
    </row>
    <row r="704" customFormat="false" ht="12.75" hidden="false" customHeight="false" outlineLevel="0" collapsed="false">
      <c r="D704" s="110"/>
    </row>
    <row r="705" customFormat="false" ht="12.75" hidden="false" customHeight="false" outlineLevel="0" collapsed="false">
      <c r="D705" s="110"/>
    </row>
    <row r="706" customFormat="false" ht="12.75" hidden="false" customHeight="false" outlineLevel="0" collapsed="false">
      <c r="D706" s="110"/>
    </row>
    <row r="707" customFormat="false" ht="12.75" hidden="false" customHeight="false" outlineLevel="0" collapsed="false">
      <c r="D707" s="110"/>
    </row>
    <row r="708" customFormat="false" ht="12.75" hidden="false" customHeight="false" outlineLevel="0" collapsed="false">
      <c r="D708" s="110"/>
    </row>
    <row r="709" customFormat="false" ht="12.75" hidden="false" customHeight="false" outlineLevel="0" collapsed="false">
      <c r="D709" s="110"/>
    </row>
    <row r="710" customFormat="false" ht="12.75" hidden="false" customHeight="false" outlineLevel="0" collapsed="false">
      <c r="D710" s="110"/>
    </row>
    <row r="711" customFormat="false" ht="12.75" hidden="false" customHeight="false" outlineLevel="0" collapsed="false">
      <c r="D711" s="110"/>
    </row>
    <row r="712" customFormat="false" ht="12.75" hidden="false" customHeight="false" outlineLevel="0" collapsed="false">
      <c r="D712" s="110"/>
    </row>
    <row r="713" customFormat="false" ht="12.75" hidden="false" customHeight="false" outlineLevel="0" collapsed="false">
      <c r="D713" s="110"/>
    </row>
    <row r="714" customFormat="false" ht="12.75" hidden="false" customHeight="false" outlineLevel="0" collapsed="false">
      <c r="D714" s="110"/>
    </row>
    <row r="715" customFormat="false" ht="12.75" hidden="false" customHeight="false" outlineLevel="0" collapsed="false">
      <c r="D715" s="110"/>
    </row>
    <row r="716" customFormat="false" ht="12.75" hidden="false" customHeight="false" outlineLevel="0" collapsed="false">
      <c r="D716" s="110"/>
    </row>
    <row r="717" customFormat="false" ht="12.75" hidden="false" customHeight="false" outlineLevel="0" collapsed="false">
      <c r="D717" s="110"/>
    </row>
    <row r="718" customFormat="false" ht="12.75" hidden="false" customHeight="false" outlineLevel="0" collapsed="false">
      <c r="D718" s="110"/>
    </row>
    <row r="719" customFormat="false" ht="12.75" hidden="false" customHeight="false" outlineLevel="0" collapsed="false">
      <c r="D719" s="110"/>
    </row>
    <row r="720" customFormat="false" ht="12.75" hidden="false" customHeight="false" outlineLevel="0" collapsed="false">
      <c r="D720" s="110"/>
    </row>
    <row r="721" customFormat="false" ht="12.75" hidden="false" customHeight="false" outlineLevel="0" collapsed="false">
      <c r="D721" s="110"/>
    </row>
    <row r="722" customFormat="false" ht="12.75" hidden="false" customHeight="false" outlineLevel="0" collapsed="false">
      <c r="D722" s="110"/>
    </row>
    <row r="723" customFormat="false" ht="12.75" hidden="false" customHeight="false" outlineLevel="0" collapsed="false">
      <c r="D723" s="110"/>
    </row>
    <row r="724" customFormat="false" ht="12.75" hidden="false" customHeight="false" outlineLevel="0" collapsed="false">
      <c r="D724" s="110"/>
    </row>
    <row r="725" customFormat="false" ht="12.75" hidden="false" customHeight="false" outlineLevel="0" collapsed="false">
      <c r="D725" s="110"/>
    </row>
    <row r="726" customFormat="false" ht="12.75" hidden="false" customHeight="false" outlineLevel="0" collapsed="false">
      <c r="D726" s="110"/>
    </row>
    <row r="727" customFormat="false" ht="12.75" hidden="false" customHeight="false" outlineLevel="0" collapsed="false">
      <c r="D727" s="110"/>
    </row>
    <row r="728" customFormat="false" ht="12.75" hidden="false" customHeight="false" outlineLevel="0" collapsed="false">
      <c r="D728" s="110"/>
    </row>
    <row r="729" customFormat="false" ht="12.75" hidden="false" customHeight="false" outlineLevel="0" collapsed="false">
      <c r="D729" s="110"/>
    </row>
    <row r="730" customFormat="false" ht="12.75" hidden="false" customHeight="false" outlineLevel="0" collapsed="false">
      <c r="D730" s="110"/>
    </row>
    <row r="731" customFormat="false" ht="12.75" hidden="false" customHeight="false" outlineLevel="0" collapsed="false">
      <c r="D731" s="110"/>
    </row>
    <row r="732" customFormat="false" ht="12.75" hidden="false" customHeight="false" outlineLevel="0" collapsed="false">
      <c r="D732" s="110"/>
    </row>
    <row r="733" customFormat="false" ht="12.75" hidden="false" customHeight="false" outlineLevel="0" collapsed="false">
      <c r="D733" s="110"/>
    </row>
    <row r="734" customFormat="false" ht="12.75" hidden="false" customHeight="false" outlineLevel="0" collapsed="false">
      <c r="D734" s="110"/>
    </row>
    <row r="735" customFormat="false" ht="12.75" hidden="false" customHeight="false" outlineLevel="0" collapsed="false">
      <c r="D735" s="110"/>
    </row>
    <row r="736" customFormat="false" ht="12.75" hidden="false" customHeight="false" outlineLevel="0" collapsed="false">
      <c r="D736" s="110"/>
    </row>
    <row r="737" customFormat="false" ht="12.75" hidden="false" customHeight="false" outlineLevel="0" collapsed="false">
      <c r="D737" s="110"/>
    </row>
    <row r="738" customFormat="false" ht="12.75" hidden="false" customHeight="false" outlineLevel="0" collapsed="false">
      <c r="D738" s="110"/>
    </row>
    <row r="739" customFormat="false" ht="12.75" hidden="false" customHeight="false" outlineLevel="0" collapsed="false">
      <c r="D739" s="110"/>
    </row>
    <row r="740" customFormat="false" ht="12.75" hidden="false" customHeight="false" outlineLevel="0" collapsed="false">
      <c r="D740" s="110"/>
    </row>
    <row r="741" customFormat="false" ht="12.75" hidden="false" customHeight="false" outlineLevel="0" collapsed="false">
      <c r="D741" s="110"/>
    </row>
    <row r="742" customFormat="false" ht="12.75" hidden="false" customHeight="false" outlineLevel="0" collapsed="false">
      <c r="D742" s="110"/>
    </row>
    <row r="743" customFormat="false" ht="12.75" hidden="false" customHeight="false" outlineLevel="0" collapsed="false">
      <c r="D743" s="110"/>
    </row>
    <row r="744" customFormat="false" ht="12.75" hidden="false" customHeight="false" outlineLevel="0" collapsed="false">
      <c r="D744" s="110"/>
    </row>
    <row r="745" customFormat="false" ht="12.75" hidden="false" customHeight="false" outlineLevel="0" collapsed="false">
      <c r="D745" s="110"/>
    </row>
    <row r="746" customFormat="false" ht="12.75" hidden="false" customHeight="false" outlineLevel="0" collapsed="false">
      <c r="D746" s="110"/>
    </row>
    <row r="747" customFormat="false" ht="12.75" hidden="false" customHeight="false" outlineLevel="0" collapsed="false">
      <c r="D747" s="110"/>
    </row>
    <row r="748" customFormat="false" ht="12.75" hidden="false" customHeight="false" outlineLevel="0" collapsed="false">
      <c r="D748" s="110"/>
    </row>
    <row r="749" customFormat="false" ht="12.75" hidden="false" customHeight="false" outlineLevel="0" collapsed="false">
      <c r="D749" s="110"/>
    </row>
    <row r="750" customFormat="false" ht="12.75" hidden="false" customHeight="false" outlineLevel="0" collapsed="false">
      <c r="D750" s="110"/>
    </row>
    <row r="751" customFormat="false" ht="12.75" hidden="false" customHeight="false" outlineLevel="0" collapsed="false">
      <c r="D751" s="110"/>
    </row>
    <row r="752" customFormat="false" ht="12.75" hidden="false" customHeight="false" outlineLevel="0" collapsed="false">
      <c r="D752" s="110"/>
    </row>
    <row r="753" customFormat="false" ht="12.75" hidden="false" customHeight="false" outlineLevel="0" collapsed="false">
      <c r="D753" s="110"/>
    </row>
    <row r="754" customFormat="false" ht="12.75" hidden="false" customHeight="false" outlineLevel="0" collapsed="false">
      <c r="D754" s="110"/>
    </row>
    <row r="755" customFormat="false" ht="12.75" hidden="false" customHeight="false" outlineLevel="0" collapsed="false">
      <c r="D755" s="110"/>
    </row>
    <row r="756" customFormat="false" ht="12.75" hidden="false" customHeight="false" outlineLevel="0" collapsed="false">
      <c r="D756" s="110"/>
    </row>
    <row r="757" customFormat="false" ht="12.75" hidden="false" customHeight="false" outlineLevel="0" collapsed="false">
      <c r="D757" s="110"/>
    </row>
    <row r="758" customFormat="false" ht="12.75" hidden="false" customHeight="false" outlineLevel="0" collapsed="false">
      <c r="D758" s="110"/>
    </row>
    <row r="759" customFormat="false" ht="12.75" hidden="false" customHeight="false" outlineLevel="0" collapsed="false">
      <c r="D759" s="110"/>
    </row>
    <row r="760" customFormat="false" ht="12.75" hidden="false" customHeight="false" outlineLevel="0" collapsed="false">
      <c r="D760" s="110"/>
    </row>
    <row r="761" customFormat="false" ht="12.75" hidden="false" customHeight="false" outlineLevel="0" collapsed="false">
      <c r="D761" s="110"/>
    </row>
    <row r="762" customFormat="false" ht="12.75" hidden="false" customHeight="false" outlineLevel="0" collapsed="false">
      <c r="D762" s="110"/>
    </row>
    <row r="763" customFormat="false" ht="12.75" hidden="false" customHeight="false" outlineLevel="0" collapsed="false">
      <c r="D763" s="110"/>
    </row>
    <row r="764" customFormat="false" ht="12.75" hidden="false" customHeight="false" outlineLevel="0" collapsed="false">
      <c r="D764" s="110"/>
    </row>
    <row r="765" customFormat="false" ht="12.75" hidden="false" customHeight="false" outlineLevel="0" collapsed="false">
      <c r="D765" s="110"/>
    </row>
    <row r="766" customFormat="false" ht="12.75" hidden="false" customHeight="false" outlineLevel="0" collapsed="false">
      <c r="D766" s="110"/>
    </row>
    <row r="767" customFormat="false" ht="12.75" hidden="false" customHeight="false" outlineLevel="0" collapsed="false">
      <c r="D767" s="110"/>
    </row>
    <row r="768" customFormat="false" ht="12.75" hidden="false" customHeight="false" outlineLevel="0" collapsed="false">
      <c r="D768" s="110"/>
    </row>
    <row r="769" customFormat="false" ht="12.75" hidden="false" customHeight="false" outlineLevel="0" collapsed="false">
      <c r="D769" s="110"/>
    </row>
    <row r="770" customFormat="false" ht="12.75" hidden="false" customHeight="false" outlineLevel="0" collapsed="false">
      <c r="D770" s="110"/>
    </row>
    <row r="771" customFormat="false" ht="12.75" hidden="false" customHeight="false" outlineLevel="0" collapsed="false">
      <c r="D771" s="110"/>
    </row>
    <row r="772" customFormat="false" ht="12.75" hidden="false" customHeight="false" outlineLevel="0" collapsed="false">
      <c r="D772" s="110"/>
    </row>
    <row r="773" customFormat="false" ht="12.75" hidden="false" customHeight="false" outlineLevel="0" collapsed="false">
      <c r="D773" s="110"/>
    </row>
    <row r="774" customFormat="false" ht="12.75" hidden="false" customHeight="false" outlineLevel="0" collapsed="false">
      <c r="D774" s="110"/>
    </row>
    <row r="775" customFormat="false" ht="12.75" hidden="false" customHeight="false" outlineLevel="0" collapsed="false">
      <c r="D775" s="110"/>
    </row>
    <row r="776" customFormat="false" ht="12.75" hidden="false" customHeight="false" outlineLevel="0" collapsed="false">
      <c r="D776" s="110"/>
    </row>
    <row r="777" customFormat="false" ht="12.75" hidden="false" customHeight="false" outlineLevel="0" collapsed="false">
      <c r="D777" s="110"/>
    </row>
    <row r="778" customFormat="false" ht="12.75" hidden="false" customHeight="false" outlineLevel="0" collapsed="false">
      <c r="D778" s="110"/>
    </row>
    <row r="779" customFormat="false" ht="12.75" hidden="false" customHeight="false" outlineLevel="0" collapsed="false">
      <c r="D779" s="110"/>
    </row>
    <row r="780" customFormat="false" ht="12.75" hidden="false" customHeight="false" outlineLevel="0" collapsed="false">
      <c r="D780" s="110"/>
    </row>
    <row r="781" customFormat="false" ht="12.75" hidden="false" customHeight="false" outlineLevel="0" collapsed="false">
      <c r="D781" s="110"/>
    </row>
    <row r="782" customFormat="false" ht="12.75" hidden="false" customHeight="false" outlineLevel="0" collapsed="false">
      <c r="D782" s="110"/>
    </row>
    <row r="783" customFormat="false" ht="12.75" hidden="false" customHeight="false" outlineLevel="0" collapsed="false">
      <c r="D783" s="110"/>
    </row>
    <row r="784" customFormat="false" ht="12.75" hidden="false" customHeight="false" outlineLevel="0" collapsed="false">
      <c r="D784" s="110"/>
    </row>
    <row r="785" customFormat="false" ht="12.75" hidden="false" customHeight="false" outlineLevel="0" collapsed="false">
      <c r="D785" s="110"/>
    </row>
    <row r="786" customFormat="false" ht="12.75" hidden="false" customHeight="false" outlineLevel="0" collapsed="false">
      <c r="D786" s="110"/>
    </row>
    <row r="787" customFormat="false" ht="12.75" hidden="false" customHeight="false" outlineLevel="0" collapsed="false">
      <c r="D787" s="110"/>
    </row>
    <row r="788" customFormat="false" ht="12.75" hidden="false" customHeight="false" outlineLevel="0" collapsed="false">
      <c r="D788" s="110"/>
    </row>
    <row r="789" customFormat="false" ht="12.75" hidden="false" customHeight="false" outlineLevel="0" collapsed="false">
      <c r="D789" s="110"/>
    </row>
    <row r="790" customFormat="false" ht="12.75" hidden="false" customHeight="false" outlineLevel="0" collapsed="false">
      <c r="D790" s="110"/>
    </row>
    <row r="791" customFormat="false" ht="12.75" hidden="false" customHeight="false" outlineLevel="0" collapsed="false">
      <c r="D791" s="110"/>
    </row>
    <row r="792" customFormat="false" ht="12.75" hidden="false" customHeight="false" outlineLevel="0" collapsed="false">
      <c r="D792" s="110"/>
    </row>
    <row r="793" customFormat="false" ht="12.75" hidden="false" customHeight="false" outlineLevel="0" collapsed="false">
      <c r="D793" s="110"/>
    </row>
    <row r="794" customFormat="false" ht="12.75" hidden="false" customHeight="false" outlineLevel="0" collapsed="false">
      <c r="D794" s="110"/>
    </row>
    <row r="795" customFormat="false" ht="12.75" hidden="false" customHeight="false" outlineLevel="0" collapsed="false">
      <c r="D795" s="110"/>
    </row>
    <row r="796" customFormat="false" ht="12.75" hidden="false" customHeight="false" outlineLevel="0" collapsed="false">
      <c r="D796" s="110"/>
    </row>
    <row r="797" customFormat="false" ht="12.75" hidden="false" customHeight="false" outlineLevel="0" collapsed="false">
      <c r="D797" s="110"/>
    </row>
    <row r="798" customFormat="false" ht="12.75" hidden="false" customHeight="false" outlineLevel="0" collapsed="false">
      <c r="D798" s="110"/>
    </row>
    <row r="799" customFormat="false" ht="12.75" hidden="false" customHeight="false" outlineLevel="0" collapsed="false">
      <c r="D799" s="110"/>
    </row>
    <row r="800" customFormat="false" ht="12.75" hidden="false" customHeight="false" outlineLevel="0" collapsed="false">
      <c r="D800" s="110"/>
    </row>
    <row r="801" customFormat="false" ht="12.75" hidden="false" customHeight="false" outlineLevel="0" collapsed="false">
      <c r="D801" s="110"/>
    </row>
    <row r="802" customFormat="false" ht="12.75" hidden="false" customHeight="false" outlineLevel="0" collapsed="false">
      <c r="D802" s="110"/>
    </row>
    <row r="803" customFormat="false" ht="12.75" hidden="false" customHeight="false" outlineLevel="0" collapsed="false">
      <c r="D803" s="110"/>
    </row>
    <row r="804" customFormat="false" ht="12.75" hidden="false" customHeight="false" outlineLevel="0" collapsed="false">
      <c r="D804" s="110"/>
    </row>
    <row r="805" customFormat="false" ht="12.75" hidden="false" customHeight="false" outlineLevel="0" collapsed="false">
      <c r="D805" s="110"/>
    </row>
    <row r="806" customFormat="false" ht="12.75" hidden="false" customHeight="false" outlineLevel="0" collapsed="false">
      <c r="D806" s="110"/>
    </row>
    <row r="807" customFormat="false" ht="12.75" hidden="false" customHeight="false" outlineLevel="0" collapsed="false">
      <c r="D807" s="110"/>
    </row>
    <row r="808" customFormat="false" ht="12.75" hidden="false" customHeight="false" outlineLevel="0" collapsed="false">
      <c r="D808" s="110"/>
    </row>
    <row r="809" customFormat="false" ht="12.75" hidden="false" customHeight="false" outlineLevel="0" collapsed="false">
      <c r="D809" s="110"/>
    </row>
    <row r="810" customFormat="false" ht="12.75" hidden="false" customHeight="false" outlineLevel="0" collapsed="false">
      <c r="D810" s="110"/>
    </row>
    <row r="811" customFormat="false" ht="12.75" hidden="false" customHeight="false" outlineLevel="0" collapsed="false">
      <c r="D811" s="110"/>
    </row>
    <row r="812" customFormat="false" ht="12.75" hidden="false" customHeight="false" outlineLevel="0" collapsed="false">
      <c r="D812" s="110"/>
    </row>
    <row r="813" customFormat="false" ht="12.75" hidden="false" customHeight="false" outlineLevel="0" collapsed="false">
      <c r="D813" s="110"/>
    </row>
    <row r="814" customFormat="false" ht="12.75" hidden="false" customHeight="false" outlineLevel="0" collapsed="false">
      <c r="D814" s="110"/>
    </row>
    <row r="815" customFormat="false" ht="12.75" hidden="false" customHeight="false" outlineLevel="0" collapsed="false">
      <c r="D815" s="110"/>
    </row>
    <row r="816" customFormat="false" ht="12.75" hidden="false" customHeight="false" outlineLevel="0" collapsed="false">
      <c r="D816" s="110"/>
    </row>
    <row r="817" customFormat="false" ht="12.75" hidden="false" customHeight="false" outlineLevel="0" collapsed="false">
      <c r="D817" s="110"/>
    </row>
    <row r="818" customFormat="false" ht="12.75" hidden="false" customHeight="false" outlineLevel="0" collapsed="false">
      <c r="D818" s="110"/>
    </row>
    <row r="819" customFormat="false" ht="12.75" hidden="false" customHeight="false" outlineLevel="0" collapsed="false">
      <c r="D819" s="110"/>
    </row>
    <row r="820" customFormat="false" ht="12.75" hidden="false" customHeight="false" outlineLevel="0" collapsed="false">
      <c r="D820" s="110"/>
    </row>
    <row r="821" customFormat="false" ht="12.75" hidden="false" customHeight="false" outlineLevel="0" collapsed="false">
      <c r="D821" s="110"/>
    </row>
    <row r="822" customFormat="false" ht="12.75" hidden="false" customHeight="false" outlineLevel="0" collapsed="false">
      <c r="D822" s="110"/>
    </row>
    <row r="823" customFormat="false" ht="12.75" hidden="false" customHeight="false" outlineLevel="0" collapsed="false">
      <c r="D823" s="110"/>
    </row>
    <row r="824" customFormat="false" ht="12.75" hidden="false" customHeight="false" outlineLevel="0" collapsed="false">
      <c r="D824" s="110"/>
    </row>
    <row r="825" customFormat="false" ht="12.75" hidden="false" customHeight="false" outlineLevel="0" collapsed="false">
      <c r="D825" s="110"/>
    </row>
    <row r="826" customFormat="false" ht="12.75" hidden="false" customHeight="false" outlineLevel="0" collapsed="false">
      <c r="D826" s="110"/>
    </row>
    <row r="827" customFormat="false" ht="12.75" hidden="false" customHeight="false" outlineLevel="0" collapsed="false">
      <c r="D827" s="110"/>
    </row>
    <row r="828" customFormat="false" ht="12.75" hidden="false" customHeight="false" outlineLevel="0" collapsed="false">
      <c r="D828" s="110"/>
    </row>
    <row r="829" customFormat="false" ht="12.75" hidden="false" customHeight="false" outlineLevel="0" collapsed="false">
      <c r="D829" s="110"/>
    </row>
    <row r="830" customFormat="false" ht="12.75" hidden="false" customHeight="false" outlineLevel="0" collapsed="false">
      <c r="D830" s="110"/>
    </row>
    <row r="831" customFormat="false" ht="12.75" hidden="false" customHeight="false" outlineLevel="0" collapsed="false">
      <c r="D831" s="110"/>
    </row>
    <row r="832" customFormat="false" ht="12.75" hidden="false" customHeight="false" outlineLevel="0" collapsed="false">
      <c r="D832" s="110"/>
    </row>
    <row r="833" customFormat="false" ht="12.75" hidden="false" customHeight="false" outlineLevel="0" collapsed="false">
      <c r="D833" s="110"/>
    </row>
    <row r="834" customFormat="false" ht="12.75" hidden="false" customHeight="false" outlineLevel="0" collapsed="false">
      <c r="D834" s="110"/>
    </row>
    <row r="835" customFormat="false" ht="12.75" hidden="false" customHeight="false" outlineLevel="0" collapsed="false">
      <c r="D835" s="110"/>
    </row>
    <row r="836" customFormat="false" ht="12.75" hidden="false" customHeight="false" outlineLevel="0" collapsed="false">
      <c r="D836" s="110"/>
    </row>
    <row r="837" customFormat="false" ht="12.75" hidden="false" customHeight="false" outlineLevel="0" collapsed="false">
      <c r="D837" s="110"/>
    </row>
    <row r="838" customFormat="false" ht="12.75" hidden="false" customHeight="false" outlineLevel="0" collapsed="false">
      <c r="D838" s="110"/>
    </row>
    <row r="839" customFormat="false" ht="12.75" hidden="false" customHeight="false" outlineLevel="0" collapsed="false">
      <c r="D839" s="110"/>
    </row>
    <row r="840" customFormat="false" ht="12.75" hidden="false" customHeight="false" outlineLevel="0" collapsed="false">
      <c r="D840" s="110"/>
    </row>
    <row r="841" customFormat="false" ht="12.75" hidden="false" customHeight="false" outlineLevel="0" collapsed="false">
      <c r="D841" s="110"/>
    </row>
    <row r="842" customFormat="false" ht="12.75" hidden="false" customHeight="false" outlineLevel="0" collapsed="false">
      <c r="D842" s="110"/>
    </row>
    <row r="843" customFormat="false" ht="12.75" hidden="false" customHeight="false" outlineLevel="0" collapsed="false">
      <c r="D843" s="110"/>
    </row>
    <row r="844" customFormat="false" ht="12.75" hidden="false" customHeight="false" outlineLevel="0" collapsed="false">
      <c r="D844" s="110"/>
    </row>
    <row r="845" customFormat="false" ht="12.75" hidden="false" customHeight="false" outlineLevel="0" collapsed="false">
      <c r="D845" s="110"/>
    </row>
    <row r="846" customFormat="false" ht="12.75" hidden="false" customHeight="false" outlineLevel="0" collapsed="false">
      <c r="D846" s="110"/>
    </row>
    <row r="847" customFormat="false" ht="12.75" hidden="false" customHeight="false" outlineLevel="0" collapsed="false">
      <c r="D847" s="110"/>
    </row>
    <row r="848" customFormat="false" ht="12.75" hidden="false" customHeight="false" outlineLevel="0" collapsed="false">
      <c r="D848" s="110"/>
    </row>
    <row r="849" customFormat="false" ht="12.75" hidden="false" customHeight="false" outlineLevel="0" collapsed="false">
      <c r="D849" s="110"/>
    </row>
    <row r="850" customFormat="false" ht="12.75" hidden="false" customHeight="false" outlineLevel="0" collapsed="false">
      <c r="D850" s="110"/>
    </row>
    <row r="851" customFormat="false" ht="12.75" hidden="false" customHeight="false" outlineLevel="0" collapsed="false">
      <c r="D851" s="110"/>
    </row>
    <row r="852" customFormat="false" ht="12.75" hidden="false" customHeight="false" outlineLevel="0" collapsed="false">
      <c r="D852" s="110"/>
    </row>
    <row r="853" customFormat="false" ht="12.75" hidden="false" customHeight="false" outlineLevel="0" collapsed="false">
      <c r="D853" s="110"/>
    </row>
    <row r="854" customFormat="false" ht="12.75" hidden="false" customHeight="false" outlineLevel="0" collapsed="false">
      <c r="D854" s="110"/>
    </row>
    <row r="855" customFormat="false" ht="12.75" hidden="false" customHeight="false" outlineLevel="0" collapsed="false">
      <c r="D855" s="110"/>
    </row>
    <row r="856" customFormat="false" ht="12.75" hidden="false" customHeight="false" outlineLevel="0" collapsed="false">
      <c r="D856" s="110"/>
    </row>
    <row r="857" customFormat="false" ht="12.75" hidden="false" customHeight="false" outlineLevel="0" collapsed="false">
      <c r="D857" s="110"/>
    </row>
    <row r="858" customFormat="false" ht="12.75" hidden="false" customHeight="false" outlineLevel="0" collapsed="false">
      <c r="D858" s="110"/>
    </row>
    <row r="859" customFormat="false" ht="12.75" hidden="false" customHeight="false" outlineLevel="0" collapsed="false">
      <c r="D859" s="110"/>
    </row>
    <row r="860" customFormat="false" ht="12.75" hidden="false" customHeight="false" outlineLevel="0" collapsed="false">
      <c r="D860" s="110"/>
    </row>
    <row r="861" customFormat="false" ht="12.75" hidden="false" customHeight="false" outlineLevel="0" collapsed="false">
      <c r="D861" s="110"/>
    </row>
    <row r="862" customFormat="false" ht="12.75" hidden="false" customHeight="false" outlineLevel="0" collapsed="false">
      <c r="D862" s="110"/>
    </row>
    <row r="863" customFormat="false" ht="12.75" hidden="false" customHeight="false" outlineLevel="0" collapsed="false">
      <c r="D863" s="110"/>
    </row>
    <row r="864" customFormat="false" ht="12.75" hidden="false" customHeight="false" outlineLevel="0" collapsed="false">
      <c r="D864" s="110"/>
    </row>
    <row r="865" customFormat="false" ht="12.75" hidden="false" customHeight="false" outlineLevel="0" collapsed="false">
      <c r="D865" s="110"/>
    </row>
    <row r="866" customFormat="false" ht="12.75" hidden="false" customHeight="false" outlineLevel="0" collapsed="false">
      <c r="D866" s="110"/>
    </row>
    <row r="867" customFormat="false" ht="12.75" hidden="false" customHeight="false" outlineLevel="0" collapsed="false">
      <c r="D867" s="110"/>
    </row>
    <row r="868" customFormat="false" ht="12.75" hidden="false" customHeight="false" outlineLevel="0" collapsed="false">
      <c r="D868" s="110"/>
    </row>
    <row r="869" customFormat="false" ht="12.75" hidden="false" customHeight="false" outlineLevel="0" collapsed="false">
      <c r="D869" s="110"/>
    </row>
    <row r="870" customFormat="false" ht="12.75" hidden="false" customHeight="false" outlineLevel="0" collapsed="false">
      <c r="D870" s="110"/>
    </row>
    <row r="871" customFormat="false" ht="12.75" hidden="false" customHeight="false" outlineLevel="0" collapsed="false">
      <c r="D871" s="110"/>
    </row>
    <row r="872" customFormat="false" ht="12.75" hidden="false" customHeight="false" outlineLevel="0" collapsed="false">
      <c r="D872" s="110"/>
    </row>
    <row r="873" customFormat="false" ht="12.75" hidden="false" customHeight="false" outlineLevel="0" collapsed="false">
      <c r="D873" s="110"/>
    </row>
    <row r="874" customFormat="false" ht="12.75" hidden="false" customHeight="false" outlineLevel="0" collapsed="false">
      <c r="D874" s="110"/>
    </row>
    <row r="875" customFormat="false" ht="12.75" hidden="false" customHeight="false" outlineLevel="0" collapsed="false">
      <c r="D875" s="110"/>
    </row>
    <row r="876" customFormat="false" ht="12.75" hidden="false" customHeight="false" outlineLevel="0" collapsed="false">
      <c r="D876" s="110"/>
    </row>
    <row r="877" customFormat="false" ht="12.75" hidden="false" customHeight="false" outlineLevel="0" collapsed="false">
      <c r="D877" s="110"/>
    </row>
    <row r="878" customFormat="false" ht="12.75" hidden="false" customHeight="false" outlineLevel="0" collapsed="false">
      <c r="D878" s="110"/>
    </row>
    <row r="879" customFormat="false" ht="12.75" hidden="false" customHeight="false" outlineLevel="0" collapsed="false">
      <c r="D879" s="110"/>
    </row>
    <row r="880" customFormat="false" ht="12.75" hidden="false" customHeight="false" outlineLevel="0" collapsed="false">
      <c r="D880" s="110"/>
    </row>
    <row r="881" customFormat="false" ht="12.75" hidden="false" customHeight="false" outlineLevel="0" collapsed="false">
      <c r="D881" s="110"/>
    </row>
    <row r="882" customFormat="false" ht="12.75" hidden="false" customHeight="false" outlineLevel="0" collapsed="false">
      <c r="D882" s="110"/>
    </row>
    <row r="883" customFormat="false" ht="12.75" hidden="false" customHeight="false" outlineLevel="0" collapsed="false">
      <c r="D883" s="110"/>
    </row>
    <row r="884" customFormat="false" ht="12.75" hidden="false" customHeight="false" outlineLevel="0" collapsed="false">
      <c r="D884" s="110"/>
    </row>
    <row r="885" customFormat="false" ht="12.75" hidden="false" customHeight="false" outlineLevel="0" collapsed="false">
      <c r="D885" s="110"/>
    </row>
    <row r="886" customFormat="false" ht="12.75" hidden="false" customHeight="false" outlineLevel="0" collapsed="false">
      <c r="D886" s="110"/>
    </row>
    <row r="887" customFormat="false" ht="12.75" hidden="false" customHeight="false" outlineLevel="0" collapsed="false">
      <c r="D887" s="110"/>
    </row>
    <row r="888" customFormat="false" ht="12.75" hidden="false" customHeight="false" outlineLevel="0" collapsed="false">
      <c r="D888" s="110"/>
    </row>
    <row r="889" customFormat="false" ht="12.75" hidden="false" customHeight="false" outlineLevel="0" collapsed="false">
      <c r="D889" s="110"/>
    </row>
    <row r="890" customFormat="false" ht="12.75" hidden="false" customHeight="false" outlineLevel="0" collapsed="false">
      <c r="D890" s="110"/>
    </row>
    <row r="891" customFormat="false" ht="12.75" hidden="false" customHeight="false" outlineLevel="0" collapsed="false">
      <c r="D891" s="110"/>
    </row>
    <row r="892" customFormat="false" ht="12.75" hidden="false" customHeight="false" outlineLevel="0" collapsed="false">
      <c r="D892" s="110"/>
    </row>
    <row r="893" customFormat="false" ht="12.75" hidden="false" customHeight="false" outlineLevel="0" collapsed="false">
      <c r="D893" s="110"/>
    </row>
    <row r="894" customFormat="false" ht="12.75" hidden="false" customHeight="false" outlineLevel="0" collapsed="false">
      <c r="D894" s="110"/>
    </row>
    <row r="895" customFormat="false" ht="12.75" hidden="false" customHeight="false" outlineLevel="0" collapsed="false">
      <c r="D895" s="110"/>
    </row>
    <row r="896" customFormat="false" ht="12.75" hidden="false" customHeight="false" outlineLevel="0" collapsed="false">
      <c r="D896" s="110"/>
    </row>
    <row r="897" customFormat="false" ht="12.75" hidden="false" customHeight="false" outlineLevel="0" collapsed="false">
      <c r="D897" s="110"/>
    </row>
    <row r="898" customFormat="false" ht="12.75" hidden="false" customHeight="false" outlineLevel="0" collapsed="false">
      <c r="D898" s="110"/>
    </row>
    <row r="899" customFormat="false" ht="12.75" hidden="false" customHeight="false" outlineLevel="0" collapsed="false">
      <c r="D899" s="110"/>
    </row>
    <row r="900" customFormat="false" ht="12.75" hidden="false" customHeight="false" outlineLevel="0" collapsed="false">
      <c r="D900" s="110"/>
    </row>
    <row r="901" customFormat="false" ht="12.75" hidden="false" customHeight="false" outlineLevel="0" collapsed="false">
      <c r="D901" s="110"/>
    </row>
    <row r="902" customFormat="false" ht="12.75" hidden="false" customHeight="false" outlineLevel="0" collapsed="false">
      <c r="D902" s="110"/>
    </row>
    <row r="903" customFormat="false" ht="12.75" hidden="false" customHeight="false" outlineLevel="0" collapsed="false">
      <c r="D903" s="110"/>
    </row>
    <row r="904" customFormat="false" ht="12.75" hidden="false" customHeight="false" outlineLevel="0" collapsed="false">
      <c r="D904" s="110"/>
    </row>
    <row r="905" customFormat="false" ht="12.75" hidden="false" customHeight="false" outlineLevel="0" collapsed="false">
      <c r="D905" s="110"/>
    </row>
    <row r="906" customFormat="false" ht="12.75" hidden="false" customHeight="false" outlineLevel="0" collapsed="false">
      <c r="D906" s="110"/>
    </row>
    <row r="907" customFormat="false" ht="12.75" hidden="false" customHeight="false" outlineLevel="0" collapsed="false">
      <c r="D907" s="110"/>
    </row>
    <row r="908" customFormat="false" ht="12.75" hidden="false" customHeight="false" outlineLevel="0" collapsed="false">
      <c r="D908" s="110"/>
    </row>
    <row r="909" customFormat="false" ht="12.75" hidden="false" customHeight="false" outlineLevel="0" collapsed="false">
      <c r="D909" s="110"/>
    </row>
    <row r="910" customFormat="false" ht="12.75" hidden="false" customHeight="false" outlineLevel="0" collapsed="false">
      <c r="D910" s="110"/>
    </row>
    <row r="911" customFormat="false" ht="12.75" hidden="false" customHeight="false" outlineLevel="0" collapsed="false">
      <c r="D911" s="110"/>
    </row>
    <row r="912" customFormat="false" ht="12.75" hidden="false" customHeight="false" outlineLevel="0" collapsed="false">
      <c r="D912" s="110"/>
    </row>
    <row r="913" customFormat="false" ht="12.75" hidden="false" customHeight="false" outlineLevel="0" collapsed="false">
      <c r="D913" s="110"/>
    </row>
    <row r="914" customFormat="false" ht="12.75" hidden="false" customHeight="false" outlineLevel="0" collapsed="false">
      <c r="D914" s="110"/>
    </row>
    <row r="915" customFormat="false" ht="12.75" hidden="false" customHeight="false" outlineLevel="0" collapsed="false">
      <c r="D915" s="110"/>
    </row>
    <row r="916" customFormat="false" ht="12.75" hidden="false" customHeight="false" outlineLevel="0" collapsed="false">
      <c r="D916" s="110"/>
    </row>
    <row r="917" customFormat="false" ht="12.75" hidden="false" customHeight="false" outlineLevel="0" collapsed="false">
      <c r="D917" s="110"/>
    </row>
    <row r="918" customFormat="false" ht="12.75" hidden="false" customHeight="false" outlineLevel="0" collapsed="false">
      <c r="D918" s="110"/>
    </row>
    <row r="919" customFormat="false" ht="12.75" hidden="false" customHeight="false" outlineLevel="0" collapsed="false">
      <c r="D919" s="110"/>
    </row>
    <row r="920" customFormat="false" ht="12.75" hidden="false" customHeight="false" outlineLevel="0" collapsed="false">
      <c r="D920" s="110"/>
    </row>
    <row r="921" customFormat="false" ht="12.75" hidden="false" customHeight="false" outlineLevel="0" collapsed="false">
      <c r="D921" s="110"/>
    </row>
    <row r="922" customFormat="false" ht="12.75" hidden="false" customHeight="false" outlineLevel="0" collapsed="false">
      <c r="D922" s="110"/>
    </row>
    <row r="923" customFormat="false" ht="12.75" hidden="false" customHeight="false" outlineLevel="0" collapsed="false">
      <c r="D923" s="110"/>
    </row>
    <row r="924" customFormat="false" ht="12.75" hidden="false" customHeight="false" outlineLevel="0" collapsed="false">
      <c r="D924" s="110"/>
    </row>
    <row r="925" customFormat="false" ht="12.75" hidden="false" customHeight="false" outlineLevel="0" collapsed="false">
      <c r="D925" s="110"/>
    </row>
    <row r="926" customFormat="false" ht="12.75" hidden="false" customHeight="false" outlineLevel="0" collapsed="false">
      <c r="D926" s="110"/>
    </row>
    <row r="927" customFormat="false" ht="12.75" hidden="false" customHeight="false" outlineLevel="0" collapsed="false">
      <c r="D927" s="110"/>
    </row>
    <row r="928" customFormat="false" ht="12.75" hidden="false" customHeight="false" outlineLevel="0" collapsed="false">
      <c r="D928" s="110"/>
    </row>
    <row r="929" customFormat="false" ht="12.75" hidden="false" customHeight="false" outlineLevel="0" collapsed="false">
      <c r="D929" s="110"/>
    </row>
    <row r="930" customFormat="false" ht="12.75" hidden="false" customHeight="false" outlineLevel="0" collapsed="false">
      <c r="D930" s="110"/>
    </row>
    <row r="931" customFormat="false" ht="12.75" hidden="false" customHeight="false" outlineLevel="0" collapsed="false">
      <c r="D931" s="110"/>
    </row>
    <row r="932" customFormat="false" ht="12.75" hidden="false" customHeight="false" outlineLevel="0" collapsed="false">
      <c r="D932" s="110"/>
    </row>
    <row r="933" customFormat="false" ht="12.75" hidden="false" customHeight="false" outlineLevel="0" collapsed="false">
      <c r="D933" s="110"/>
    </row>
    <row r="934" customFormat="false" ht="12.75" hidden="false" customHeight="false" outlineLevel="0" collapsed="false">
      <c r="D934" s="110"/>
    </row>
    <row r="935" customFormat="false" ht="12.75" hidden="false" customHeight="false" outlineLevel="0" collapsed="false">
      <c r="D935" s="110"/>
    </row>
    <row r="936" customFormat="false" ht="12.75" hidden="false" customHeight="false" outlineLevel="0" collapsed="false">
      <c r="D936" s="110"/>
    </row>
    <row r="937" customFormat="false" ht="12.75" hidden="false" customHeight="false" outlineLevel="0" collapsed="false">
      <c r="D937" s="110"/>
    </row>
    <row r="938" customFormat="false" ht="12.75" hidden="false" customHeight="false" outlineLevel="0" collapsed="false">
      <c r="D938" s="110"/>
    </row>
    <row r="939" customFormat="false" ht="12.75" hidden="false" customHeight="false" outlineLevel="0" collapsed="false">
      <c r="D939" s="110"/>
    </row>
    <row r="940" customFormat="false" ht="12.75" hidden="false" customHeight="false" outlineLevel="0" collapsed="false">
      <c r="D940" s="110"/>
    </row>
    <row r="941" customFormat="false" ht="12.75" hidden="false" customHeight="false" outlineLevel="0" collapsed="false">
      <c r="D941" s="110"/>
    </row>
    <row r="942" customFormat="false" ht="12.75" hidden="false" customHeight="false" outlineLevel="0" collapsed="false">
      <c r="D942" s="110"/>
    </row>
    <row r="943" customFormat="false" ht="12.75" hidden="false" customHeight="false" outlineLevel="0" collapsed="false">
      <c r="D943" s="110"/>
    </row>
    <row r="944" customFormat="false" ht="12.75" hidden="false" customHeight="false" outlineLevel="0" collapsed="false">
      <c r="D944" s="110"/>
    </row>
    <row r="945" customFormat="false" ht="12.75" hidden="false" customHeight="false" outlineLevel="0" collapsed="false">
      <c r="D945" s="110"/>
    </row>
    <row r="946" customFormat="false" ht="12.75" hidden="false" customHeight="false" outlineLevel="0" collapsed="false">
      <c r="D946" s="110"/>
    </row>
    <row r="947" customFormat="false" ht="12.75" hidden="false" customHeight="false" outlineLevel="0" collapsed="false">
      <c r="D947" s="110"/>
    </row>
    <row r="948" customFormat="false" ht="12.75" hidden="false" customHeight="false" outlineLevel="0" collapsed="false">
      <c r="D948" s="110"/>
    </row>
    <row r="949" customFormat="false" ht="12.75" hidden="false" customHeight="false" outlineLevel="0" collapsed="false">
      <c r="D949" s="110"/>
    </row>
    <row r="950" customFormat="false" ht="12.75" hidden="false" customHeight="false" outlineLevel="0" collapsed="false">
      <c r="D950" s="110"/>
    </row>
    <row r="951" customFormat="false" ht="12.75" hidden="false" customHeight="false" outlineLevel="0" collapsed="false">
      <c r="D951" s="110"/>
    </row>
    <row r="952" customFormat="false" ht="12.75" hidden="false" customHeight="false" outlineLevel="0" collapsed="false">
      <c r="D952" s="110"/>
    </row>
    <row r="953" customFormat="false" ht="12.75" hidden="false" customHeight="false" outlineLevel="0" collapsed="false">
      <c r="D953" s="110"/>
    </row>
    <row r="954" customFormat="false" ht="12.75" hidden="false" customHeight="false" outlineLevel="0" collapsed="false">
      <c r="D954" s="110"/>
    </row>
    <row r="955" customFormat="false" ht="12.75" hidden="false" customHeight="false" outlineLevel="0" collapsed="false">
      <c r="D955" s="110"/>
    </row>
    <row r="956" customFormat="false" ht="12.75" hidden="false" customHeight="false" outlineLevel="0" collapsed="false">
      <c r="D956" s="110"/>
    </row>
    <row r="957" customFormat="false" ht="12.75" hidden="false" customHeight="false" outlineLevel="0" collapsed="false">
      <c r="D957" s="110"/>
    </row>
    <row r="958" customFormat="false" ht="12.75" hidden="false" customHeight="false" outlineLevel="0" collapsed="false">
      <c r="D958" s="110"/>
    </row>
    <row r="959" customFormat="false" ht="12.75" hidden="false" customHeight="false" outlineLevel="0" collapsed="false">
      <c r="D959" s="110"/>
    </row>
    <row r="960" customFormat="false" ht="12.75" hidden="false" customHeight="false" outlineLevel="0" collapsed="false">
      <c r="D960" s="110"/>
    </row>
    <row r="961" customFormat="false" ht="12.75" hidden="false" customHeight="false" outlineLevel="0" collapsed="false">
      <c r="D961" s="110"/>
    </row>
    <row r="962" customFormat="false" ht="12.75" hidden="false" customHeight="false" outlineLevel="0" collapsed="false">
      <c r="D962" s="110"/>
    </row>
    <row r="963" customFormat="false" ht="12.75" hidden="false" customHeight="false" outlineLevel="0" collapsed="false">
      <c r="D963" s="110"/>
    </row>
    <row r="964" customFormat="false" ht="12.75" hidden="false" customHeight="false" outlineLevel="0" collapsed="false">
      <c r="D964" s="110"/>
    </row>
    <row r="965" customFormat="false" ht="12.75" hidden="false" customHeight="false" outlineLevel="0" collapsed="false">
      <c r="D965" s="110"/>
    </row>
    <row r="966" customFormat="false" ht="12.75" hidden="false" customHeight="false" outlineLevel="0" collapsed="false">
      <c r="D966" s="110"/>
    </row>
    <row r="967" customFormat="false" ht="12.75" hidden="false" customHeight="false" outlineLevel="0" collapsed="false">
      <c r="D967" s="110"/>
    </row>
    <row r="968" customFormat="false" ht="12.75" hidden="false" customHeight="false" outlineLevel="0" collapsed="false">
      <c r="D968" s="110"/>
    </row>
    <row r="969" customFormat="false" ht="12.75" hidden="false" customHeight="false" outlineLevel="0" collapsed="false">
      <c r="D969" s="110"/>
    </row>
    <row r="970" customFormat="false" ht="12.75" hidden="false" customHeight="false" outlineLevel="0" collapsed="false">
      <c r="D970" s="110"/>
    </row>
    <row r="971" customFormat="false" ht="12.75" hidden="false" customHeight="false" outlineLevel="0" collapsed="false">
      <c r="D971" s="110"/>
    </row>
    <row r="972" customFormat="false" ht="12.75" hidden="false" customHeight="false" outlineLevel="0" collapsed="false">
      <c r="D972" s="110"/>
    </row>
    <row r="973" customFormat="false" ht="12.75" hidden="false" customHeight="false" outlineLevel="0" collapsed="false">
      <c r="D973" s="110"/>
    </row>
    <row r="974" customFormat="false" ht="12.75" hidden="false" customHeight="false" outlineLevel="0" collapsed="false">
      <c r="D974" s="110"/>
    </row>
    <row r="975" customFormat="false" ht="12.75" hidden="false" customHeight="false" outlineLevel="0" collapsed="false">
      <c r="D975" s="110"/>
    </row>
    <row r="976" customFormat="false" ht="12.75" hidden="false" customHeight="false" outlineLevel="0" collapsed="false">
      <c r="D976" s="110"/>
    </row>
    <row r="977" customFormat="false" ht="12.75" hidden="false" customHeight="false" outlineLevel="0" collapsed="false">
      <c r="D977" s="110"/>
    </row>
    <row r="978" customFormat="false" ht="12.75" hidden="false" customHeight="false" outlineLevel="0" collapsed="false">
      <c r="D978" s="110"/>
    </row>
    <row r="979" customFormat="false" ht="12.75" hidden="false" customHeight="false" outlineLevel="0" collapsed="false">
      <c r="D979" s="110"/>
    </row>
    <row r="980" customFormat="false" ht="12.75" hidden="false" customHeight="false" outlineLevel="0" collapsed="false">
      <c r="D980" s="110"/>
    </row>
    <row r="981" customFormat="false" ht="12.75" hidden="false" customHeight="false" outlineLevel="0" collapsed="false">
      <c r="D981" s="110"/>
    </row>
    <row r="982" customFormat="false" ht="12.75" hidden="false" customHeight="false" outlineLevel="0" collapsed="false">
      <c r="D982" s="110"/>
    </row>
    <row r="983" customFormat="false" ht="12.75" hidden="false" customHeight="false" outlineLevel="0" collapsed="false">
      <c r="D983" s="110"/>
    </row>
    <row r="984" customFormat="false" ht="12.75" hidden="false" customHeight="false" outlineLevel="0" collapsed="false">
      <c r="D984" s="110"/>
    </row>
    <row r="985" customFormat="false" ht="12.75" hidden="false" customHeight="false" outlineLevel="0" collapsed="false">
      <c r="D985" s="110"/>
    </row>
    <row r="986" customFormat="false" ht="12.75" hidden="false" customHeight="false" outlineLevel="0" collapsed="false">
      <c r="D986" s="110"/>
    </row>
    <row r="987" customFormat="false" ht="12.75" hidden="false" customHeight="false" outlineLevel="0" collapsed="false">
      <c r="D987" s="110"/>
    </row>
    <row r="988" customFormat="false" ht="12.75" hidden="false" customHeight="false" outlineLevel="0" collapsed="false">
      <c r="D988" s="110"/>
    </row>
    <row r="989" customFormat="false" ht="12.75" hidden="false" customHeight="false" outlineLevel="0" collapsed="false">
      <c r="D989" s="110"/>
    </row>
    <row r="990" customFormat="false" ht="12.75" hidden="false" customHeight="false" outlineLevel="0" collapsed="false">
      <c r="D990" s="110"/>
    </row>
    <row r="991" customFormat="false" ht="12.75" hidden="false" customHeight="false" outlineLevel="0" collapsed="false">
      <c r="D991" s="110"/>
    </row>
    <row r="992" customFormat="false" ht="12.75" hidden="false" customHeight="false" outlineLevel="0" collapsed="false">
      <c r="D992" s="110"/>
    </row>
    <row r="993" customFormat="false" ht="12.75" hidden="false" customHeight="false" outlineLevel="0" collapsed="false">
      <c r="D993" s="110"/>
    </row>
    <row r="994" customFormat="false" ht="12.75" hidden="false" customHeight="false" outlineLevel="0" collapsed="false">
      <c r="D994" s="110"/>
    </row>
    <row r="995" customFormat="false" ht="12.75" hidden="false" customHeight="false" outlineLevel="0" collapsed="false">
      <c r="D995" s="110"/>
    </row>
    <row r="996" customFormat="false" ht="12.75" hidden="false" customHeight="false" outlineLevel="0" collapsed="false">
      <c r="D996" s="110"/>
    </row>
    <row r="997" customFormat="false" ht="12.75" hidden="false" customHeight="false" outlineLevel="0" collapsed="false">
      <c r="D997" s="110"/>
    </row>
    <row r="998" customFormat="false" ht="12.75" hidden="false" customHeight="false" outlineLevel="0" collapsed="false">
      <c r="D998" s="110"/>
    </row>
    <row r="999" customFormat="false" ht="12.75" hidden="false" customHeight="false" outlineLevel="0" collapsed="false">
      <c r="D999" s="110"/>
    </row>
    <row r="1000" customFormat="false" ht="12.75" hidden="false" customHeight="false" outlineLevel="0" collapsed="false">
      <c r="D1000" s="110"/>
    </row>
    <row r="1001" customFormat="false" ht="12.75" hidden="false" customHeight="false" outlineLevel="0" collapsed="false">
      <c r="D1001" s="110"/>
    </row>
    <row r="1002" customFormat="false" ht="12.75" hidden="false" customHeight="false" outlineLevel="0" collapsed="false">
      <c r="D1002" s="110"/>
    </row>
    <row r="1003" customFormat="false" ht="12.75" hidden="false" customHeight="false" outlineLevel="0" collapsed="false">
      <c r="D1003" s="110"/>
    </row>
    <row r="1004" customFormat="false" ht="12.75" hidden="false" customHeight="false" outlineLevel="0" collapsed="false">
      <c r="D1004" s="110"/>
    </row>
    <row r="1005" customFormat="false" ht="12.75" hidden="false" customHeight="false" outlineLevel="0" collapsed="false">
      <c r="D1005" s="110"/>
    </row>
    <row r="1006" customFormat="false" ht="12.75" hidden="false" customHeight="false" outlineLevel="0" collapsed="false">
      <c r="D1006" s="110"/>
    </row>
    <row r="1007" customFormat="false" ht="12.75" hidden="false" customHeight="false" outlineLevel="0" collapsed="false">
      <c r="D1007" s="110"/>
    </row>
    <row r="1008" customFormat="false" ht="12.75" hidden="false" customHeight="false" outlineLevel="0" collapsed="false">
      <c r="D1008" s="110"/>
    </row>
    <row r="1009" customFormat="false" ht="12.75" hidden="false" customHeight="false" outlineLevel="0" collapsed="false">
      <c r="D1009" s="110"/>
    </row>
    <row r="1010" customFormat="false" ht="12.75" hidden="false" customHeight="false" outlineLevel="0" collapsed="false">
      <c r="D1010" s="110"/>
    </row>
    <row r="1011" customFormat="false" ht="12.75" hidden="false" customHeight="false" outlineLevel="0" collapsed="false">
      <c r="D1011" s="110"/>
    </row>
    <row r="1012" customFormat="false" ht="12.75" hidden="false" customHeight="false" outlineLevel="0" collapsed="false">
      <c r="D1012" s="110"/>
    </row>
    <row r="1013" customFormat="false" ht="12.75" hidden="false" customHeight="false" outlineLevel="0" collapsed="false">
      <c r="D1013" s="110"/>
    </row>
    <row r="1014" customFormat="false" ht="12.75" hidden="false" customHeight="false" outlineLevel="0" collapsed="false">
      <c r="D1014" s="110"/>
    </row>
    <row r="1015" customFormat="false" ht="12.75" hidden="false" customHeight="false" outlineLevel="0" collapsed="false">
      <c r="D1015" s="110"/>
    </row>
    <row r="1016" customFormat="false" ht="12.75" hidden="false" customHeight="false" outlineLevel="0" collapsed="false">
      <c r="D1016" s="110"/>
    </row>
    <row r="1017" customFormat="false" ht="12.75" hidden="false" customHeight="false" outlineLevel="0" collapsed="false">
      <c r="D1017" s="110"/>
    </row>
    <row r="1018" customFormat="false" ht="12.75" hidden="false" customHeight="false" outlineLevel="0" collapsed="false">
      <c r="D1018" s="110"/>
    </row>
    <row r="1019" customFormat="false" ht="12.75" hidden="false" customHeight="false" outlineLevel="0" collapsed="false">
      <c r="D1019" s="110"/>
    </row>
    <row r="1020" customFormat="false" ht="12.75" hidden="false" customHeight="false" outlineLevel="0" collapsed="false">
      <c r="D1020" s="110"/>
    </row>
    <row r="1021" customFormat="false" ht="12.75" hidden="false" customHeight="false" outlineLevel="0" collapsed="false">
      <c r="D1021" s="110"/>
    </row>
    <row r="1022" customFormat="false" ht="12.75" hidden="false" customHeight="false" outlineLevel="0" collapsed="false">
      <c r="D1022" s="110"/>
    </row>
    <row r="1023" customFormat="false" ht="12.75" hidden="false" customHeight="false" outlineLevel="0" collapsed="false">
      <c r="D1023" s="110"/>
    </row>
    <row r="1024" customFormat="false" ht="12.75" hidden="false" customHeight="false" outlineLevel="0" collapsed="false">
      <c r="D1024" s="110"/>
    </row>
    <row r="1025" customFormat="false" ht="12.75" hidden="false" customHeight="false" outlineLevel="0" collapsed="false">
      <c r="D1025" s="110"/>
    </row>
    <row r="1026" customFormat="false" ht="12.75" hidden="false" customHeight="false" outlineLevel="0" collapsed="false">
      <c r="D1026" s="110"/>
    </row>
    <row r="1027" customFormat="false" ht="12.75" hidden="false" customHeight="false" outlineLevel="0" collapsed="false">
      <c r="D1027" s="110"/>
    </row>
    <row r="1028" customFormat="false" ht="12.75" hidden="false" customHeight="false" outlineLevel="0" collapsed="false">
      <c r="D1028" s="110"/>
    </row>
    <row r="1029" customFormat="false" ht="12.75" hidden="false" customHeight="false" outlineLevel="0" collapsed="false">
      <c r="D1029" s="110"/>
    </row>
  </sheetData>
  <mergeCells count="6">
    <mergeCell ref="A1:G1"/>
    <mergeCell ref="C2:G2"/>
    <mergeCell ref="C3:G3"/>
    <mergeCell ref="C4:G4"/>
    <mergeCell ref="A22:C22"/>
    <mergeCell ref="A23:G27"/>
  </mergeCells>
  <printOptions headings="false" gridLines="false" gridLinesSet="true" horizontalCentered="false" verticalCentered="false"/>
  <pageMargins left="0.590277777777778" right="0.196527777777778" top="0.7875" bottom="0.7875" header="0.511805555555555" footer="0.3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&amp;LZpracováno programem BUILDpower S,  © RTS, a.s.&amp;RStránka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LibreOffice/7.1.2.2$Windows_X86_64 LibreOffice_project/8a45595d069ef5570103caea1b71cc9d82b2aae4</Application>
  <AppVersion>15.0000</AppVersion>
  <Company>RTS, a.s.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2009-04-08T07:15:50Z</dcterms:created>
  <dc:creator>Radim</dc:creator>
  <dc:description/>
  <dc:language>cs-CZ</dc:language>
  <cp:lastModifiedBy/>
  <cp:lastPrinted>2019-03-19T12:27:02Z</cp:lastPrinted>
  <dcterms:modified xsi:type="dcterms:W3CDTF">2024-12-16T14:31:06Z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