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ichaelaskrobankova/Library/Mobile Documents/com~apple~CloudDocs/Documents/HRA/2014_2020/PRV/Neproduktivní investice v lesích/Poličná/"/>
    </mc:Choice>
  </mc:AlternateContent>
  <bookViews>
    <workbookView xWindow="0" yWindow="460" windowWidth="25600" windowHeight="14440" tabRatio="991"/>
  </bookViews>
  <sheets>
    <sheet name="rozpočet" sheetId="1" r:id="rId1"/>
  </sheets>
  <definedNames>
    <definedName name="_xlnm.Print_Area" localSheetId="0">rozpočet!$A$1:$K$39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  <c r="G8" i="1"/>
  <c r="G10" i="1"/>
  <c r="G9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9" i="1"/>
  <c r="G30" i="1"/>
  <c r="G31" i="1"/>
  <c r="G32" i="1"/>
  <c r="G33" i="1"/>
  <c r="G34" i="1"/>
  <c r="H7" i="1"/>
  <c r="H8" i="1"/>
  <c r="H10" i="1"/>
  <c r="H9" i="1"/>
  <c r="H12" i="1"/>
  <c r="H13" i="1"/>
  <c r="H14" i="1"/>
  <c r="H15" i="1"/>
  <c r="H17" i="1"/>
  <c r="H18" i="1"/>
  <c r="H19" i="1"/>
  <c r="H20" i="1"/>
  <c r="H21" i="1"/>
  <c r="H23" i="1"/>
  <c r="H24" i="1"/>
  <c r="H25" i="1"/>
  <c r="H26" i="1"/>
  <c r="H27" i="1"/>
  <c r="H29" i="1"/>
  <c r="H30" i="1"/>
  <c r="H34" i="1"/>
  <c r="H35" i="1"/>
  <c r="I30" i="1"/>
  <c r="I29" i="1"/>
  <c r="I24" i="1"/>
  <c r="I25" i="1"/>
  <c r="I26" i="1"/>
  <c r="I27" i="1"/>
  <c r="I23" i="1"/>
  <c r="I18" i="1"/>
  <c r="I19" i="1"/>
  <c r="I20" i="1"/>
  <c r="I21" i="1"/>
  <c r="I17" i="1"/>
  <c r="I13" i="1"/>
  <c r="I14" i="1"/>
  <c r="I15" i="1"/>
  <c r="I12" i="1"/>
  <c r="I8" i="1"/>
  <c r="I9" i="1"/>
  <c r="I10" i="1"/>
  <c r="I7" i="1"/>
  <c r="L7" i="1"/>
  <c r="L6" i="1"/>
</calcChain>
</file>

<file path=xl/sharedStrings.xml><?xml version="1.0" encoding="utf-8"?>
<sst xmlns="http://schemas.openxmlformats.org/spreadsheetml/2006/main" count="70" uniqueCount="44">
  <si>
    <t>ROZPOČET</t>
  </si>
  <si>
    <t>Název zakázky:</t>
  </si>
  <si>
    <t>položka č.</t>
  </si>
  <si>
    <t xml:space="preserve">   Popis </t>
  </si>
  <si>
    <t>MJ</t>
  </si>
  <si>
    <t>Množství</t>
  </si>
  <si>
    <t>Kč/MJ</t>
  </si>
  <si>
    <t>Kč/bez DPH</t>
  </si>
  <si>
    <t xml:space="preserve">   </t>
  </si>
  <si>
    <t>Stanoviště č. 1</t>
  </si>
  <si>
    <t>Informační stojan, pexeso ve spodní části</t>
  </si>
  <si>
    <t>ks</t>
  </si>
  <si>
    <t>Dřevěná lavička s opěradlem a područkami</t>
  </si>
  <si>
    <t>Křivoklacky</t>
  </si>
  <si>
    <t>Balanc</t>
  </si>
  <si>
    <t>Stanoviště č. 2</t>
  </si>
  <si>
    <t>Informační stojan, odklopné destičky ve spodní části</t>
  </si>
  <si>
    <t>Prolézací tvary</t>
  </si>
  <si>
    <t>Pérák s dřevěným motivem - beran</t>
  </si>
  <si>
    <t>Stanoviště č. 3</t>
  </si>
  <si>
    <t>Informační stojan</t>
  </si>
  <si>
    <t>Interaktivní stojan - co žije v lese</t>
  </si>
  <si>
    <t>Samomost</t>
  </si>
  <si>
    <t>Šikmá kladina s výřezy</t>
  </si>
  <si>
    <t>Interkaktivní stojan - motanice</t>
  </si>
  <si>
    <t>Rovnovážné lano II</t>
  </si>
  <si>
    <t>Kůlochod</t>
  </si>
  <si>
    <t>Ostatní</t>
  </si>
  <si>
    <t>Doprava a přesun hmot</t>
  </si>
  <si>
    <t>kpl</t>
  </si>
  <si>
    <t>m2</t>
  </si>
  <si>
    <t>Celková cena bez DPH</t>
  </si>
  <si>
    <t>DPH</t>
  </si>
  <si>
    <t>zaokrouhlení</t>
  </si>
  <si>
    <t>Celková cena s DPH</t>
  </si>
  <si>
    <t>21%</t>
  </si>
  <si>
    <t>Vytvoření cesty - stezky šíře 1,5m</t>
  </si>
  <si>
    <t>Naučná stezka Poličná, I. etapa</t>
  </si>
  <si>
    <t>kód</t>
  </si>
  <si>
    <t>002</t>
  </si>
  <si>
    <t>001</t>
  </si>
  <si>
    <t>celkem včetně DPH</t>
  </si>
  <si>
    <t>Kč vč. DPH</t>
  </si>
  <si>
    <t>Stanoviště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</si>
</sst>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"/>
      <family val="2"/>
      <charset val="238"/>
    </font>
    <font>
      <sz val="18"/>
      <color rgb="FF000000"/>
      <name val="Calibri Light"/>
      <family val="2"/>
      <charset val="238"/>
    </font>
    <font>
      <b/>
      <sz val="14"/>
      <name val="Calibri Light"/>
      <family val="2"/>
      <charset val="238"/>
    </font>
    <font>
      <b/>
      <sz val="11"/>
      <name val="Calibri Light"/>
      <family val="2"/>
      <charset val="238"/>
    </font>
    <font>
      <b/>
      <sz val="6"/>
      <name val="Calibri Light"/>
      <family val="2"/>
      <charset val="238"/>
    </font>
    <font>
      <sz val="10"/>
      <name val="Arial"/>
      <family val="2"/>
      <charset val="238"/>
    </font>
    <font>
      <b/>
      <sz val="8"/>
      <name val="Calibri Light"/>
      <family val="2"/>
      <charset val="238"/>
    </font>
    <font>
      <b/>
      <sz val="10"/>
      <color rgb="FFFFFFFF"/>
      <name val="Calibri Light"/>
      <family val="2"/>
      <charset val="238"/>
    </font>
    <font>
      <b/>
      <i/>
      <sz val="10"/>
      <color rgb="FFFFFFFF"/>
      <name val="Calibri Light"/>
      <family val="2"/>
      <charset val="238"/>
    </font>
    <font>
      <sz val="8"/>
      <name val="Calibri Light"/>
      <family val="2"/>
      <charset val="238"/>
    </font>
    <font>
      <sz val="11"/>
      <name val="Calibri Light"/>
      <family val="2"/>
      <charset val="238"/>
    </font>
    <font>
      <sz val="9"/>
      <name val="Calibri Light"/>
      <family val="2"/>
      <charset val="238"/>
    </font>
    <font>
      <sz val="10"/>
      <name val="Calibri Light"/>
      <family val="2"/>
      <charset val="238"/>
    </font>
    <font>
      <sz val="11"/>
      <color indexed="206"/>
      <name val="Calibri"/>
      <family val="2"/>
      <charset val="238"/>
    </font>
    <font>
      <b/>
      <sz val="11"/>
      <color rgb="FF000000"/>
      <name val="Calibri Light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  <fill>
      <patternFill patternType="solid">
        <fgColor rgb="FFFFFF99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9" fillId="4" borderId="8" xfId="1" applyFont="1" applyFill="1" applyBorder="1" applyAlignment="1">
      <alignment horizontal="left" vertical="center" wrapText="1"/>
    </xf>
    <xf numFmtId="0" fontId="10" fillId="4" borderId="9" xfId="1" applyFont="1" applyFill="1" applyBorder="1" applyAlignment="1">
      <alignment horizontal="left" vertical="center" wrapText="1"/>
    </xf>
    <xf numFmtId="0" fontId="9" fillId="4" borderId="9" xfId="1" applyFont="1" applyFill="1" applyBorder="1" applyAlignment="1">
      <alignment horizontal="left" vertical="center" wrapText="1"/>
    </xf>
    <xf numFmtId="0" fontId="9" fillId="4" borderId="10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4" fontId="13" fillId="5" borderId="6" xfId="1" applyNumberFormat="1" applyFont="1" applyFill="1" applyBorder="1" applyAlignment="1">
      <alignment horizontal="right" vertical="center" indent="1"/>
    </xf>
    <xf numFmtId="4" fontId="13" fillId="0" borderId="7" xfId="1" applyNumberFormat="1" applyFont="1" applyBorder="1" applyAlignment="1">
      <alignment horizontal="right" vertical="center" indent="1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4" fontId="13" fillId="5" borderId="12" xfId="1" applyNumberFormat="1" applyFont="1" applyFill="1" applyBorder="1" applyAlignment="1">
      <alignment horizontal="right" vertical="center" indent="1"/>
    </xf>
    <xf numFmtId="0" fontId="9" fillId="4" borderId="13" xfId="1" applyFont="1" applyFill="1" applyBorder="1" applyAlignment="1">
      <alignment horizontal="left" vertical="center" wrapText="1"/>
    </xf>
    <xf numFmtId="0" fontId="10" fillId="4" borderId="14" xfId="1" applyFont="1" applyFill="1" applyBorder="1" applyAlignment="1">
      <alignment horizontal="left" vertical="center" wrapText="1"/>
    </xf>
    <xf numFmtId="0" fontId="9" fillId="4" borderId="14" xfId="1" applyFont="1" applyFill="1" applyBorder="1" applyAlignment="1">
      <alignment horizontal="left" vertical="center" wrapText="1"/>
    </xf>
    <xf numFmtId="0" fontId="9" fillId="6" borderId="14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right" vertical="center" indent="1"/>
    </xf>
    <xf numFmtId="4" fontId="13" fillId="0" borderId="15" xfId="1" applyNumberFormat="1" applyFont="1" applyBorder="1" applyAlignment="1">
      <alignment horizontal="right" vertical="center" indent="1"/>
    </xf>
    <xf numFmtId="0" fontId="11" fillId="0" borderId="2" xfId="1" applyFont="1" applyBorder="1" applyAlignment="1">
      <alignment horizontal="center" vertical="center"/>
    </xf>
    <xf numFmtId="4" fontId="13" fillId="0" borderId="4" xfId="1" applyNumberFormat="1" applyFont="1" applyBorder="1" applyAlignment="1">
      <alignment horizontal="right" vertical="center" indent="1"/>
    </xf>
    <xf numFmtId="0" fontId="14" fillId="0" borderId="16" xfId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right" vertical="center" indent="1"/>
    </xf>
    <xf numFmtId="4" fontId="13" fillId="6" borderId="19" xfId="1" applyNumberFormat="1" applyFont="1" applyFill="1" applyBorder="1" applyAlignment="1">
      <alignment horizontal="right" vertical="center" indent="1"/>
    </xf>
    <xf numFmtId="4" fontId="13" fillId="0" borderId="12" xfId="1" applyNumberFormat="1" applyFont="1" applyBorder="1" applyAlignment="1">
      <alignment horizontal="right" vertical="center" indent="1"/>
    </xf>
    <xf numFmtId="0" fontId="5" fillId="3" borderId="3" xfId="0" applyFont="1" applyFill="1" applyBorder="1" applyAlignment="1">
      <alignment horizontal="left" vertical="center"/>
    </xf>
    <xf numFmtId="0" fontId="9" fillId="4" borderId="20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9" fillId="6" borderId="0" xfId="1" applyFont="1" applyFill="1" applyBorder="1" applyAlignment="1">
      <alignment horizontal="left" vertical="center" wrapText="1"/>
    </xf>
    <xf numFmtId="4" fontId="13" fillId="6" borderId="21" xfId="1" applyNumberFormat="1" applyFont="1" applyFill="1" applyBorder="1" applyAlignment="1">
      <alignment horizontal="right" vertical="center" indent="1"/>
    </xf>
    <xf numFmtId="49" fontId="0" fillId="0" borderId="0" xfId="0" applyNumberFormat="1"/>
    <xf numFmtId="49" fontId="6" fillId="0" borderId="22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15" fillId="0" borderId="0" xfId="0" applyNumberFormat="1" applyFont="1"/>
    <xf numFmtId="3" fontId="13" fillId="0" borderId="0" xfId="1" applyNumberFormat="1" applyFont="1" applyBorder="1" applyAlignment="1">
      <alignment horizontal="right" vertical="center" indent="1"/>
    </xf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4" fillId="2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6" fillId="0" borderId="22" xfId="1" applyNumberFormat="1" applyFont="1" applyBorder="1" applyAlignment="1">
      <alignment horizontal="center" vertical="center"/>
    </xf>
    <xf numFmtId="4" fontId="9" fillId="4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indent="1"/>
    </xf>
    <xf numFmtId="4" fontId="13" fillId="6" borderId="0" xfId="1" applyNumberFormat="1" applyFont="1" applyFill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4" fontId="5" fillId="7" borderId="0" xfId="1" applyNumberFormat="1" applyFont="1" applyFill="1" applyBorder="1" applyAlignment="1">
      <alignment horizontal="right" vertical="center" indent="1"/>
    </xf>
    <xf numFmtId="4" fontId="1" fillId="0" borderId="0" xfId="0" applyNumberFormat="1" applyFont="1"/>
    <xf numFmtId="4" fontId="5" fillId="7" borderId="21" xfId="1" applyNumberFormat="1" applyFont="1" applyFill="1" applyBorder="1" applyAlignment="1">
      <alignment horizontal="right" vertical="center" indent="1"/>
    </xf>
    <xf numFmtId="0" fontId="16" fillId="8" borderId="25" xfId="0" applyFont="1" applyFill="1" applyBorder="1"/>
    <xf numFmtId="4" fontId="16" fillId="8" borderId="26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/>
    </xf>
    <xf numFmtId="0" fontId="12" fillId="3" borderId="12" xfId="1" applyFont="1" applyFill="1" applyBorder="1" applyAlignment="1">
      <alignment horizontal="left" vertical="center" wrapText="1"/>
    </xf>
    <xf numFmtId="0" fontId="12" fillId="3" borderId="12" xfId="1" applyFont="1" applyFill="1" applyBorder="1" applyAlignment="1">
      <alignment horizontal="left" vertical="center"/>
    </xf>
    <xf numFmtId="0" fontId="12" fillId="3" borderId="17" xfId="1" applyFont="1" applyFill="1" applyBorder="1" applyAlignment="1">
      <alignment horizontal="left" vertical="center" wrapText="1"/>
    </xf>
    <xf numFmtId="0" fontId="12" fillId="3" borderId="18" xfId="1" applyFont="1" applyFill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5" fillId="8" borderId="23" xfId="1" applyFont="1" applyFill="1" applyBorder="1" applyAlignment="1">
      <alignment horizontal="left" vertical="center"/>
    </xf>
    <xf numFmtId="0" fontId="5" fillId="8" borderId="24" xfId="1" applyFont="1" applyFill="1" applyBorder="1" applyAlignment="1">
      <alignment horizontal="left" vertical="center"/>
    </xf>
    <xf numFmtId="0" fontId="12" fillId="3" borderId="6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tabSelected="1" zoomScale="120" zoomScaleNormal="120" zoomScalePageLayoutView="120" workbookViewId="0">
      <selection activeCell="J1" sqref="J1:J1048576"/>
    </sheetView>
  </sheetViews>
  <sheetFormatPr baseColWidth="10" defaultColWidth="8.83203125" defaultRowHeight="15" x14ac:dyDescent="0.2"/>
  <cols>
    <col min="1" max="2" width="8.83203125" style="1"/>
    <col min="3" max="3" width="16.33203125" style="1" customWidth="1"/>
    <col min="4" max="6" width="8.83203125" style="1"/>
    <col min="7" max="7" width="14.83203125" style="1" customWidth="1"/>
    <col min="8" max="9" width="14.83203125" style="53" customWidth="1"/>
    <col min="10" max="10" width="8.83203125" style="38"/>
    <col min="11" max="11" width="0" hidden="1" customWidth="1"/>
    <col min="12" max="12" width="14" hidden="1" customWidth="1"/>
  </cols>
  <sheetData>
    <row r="1" spans="1:12" x14ac:dyDescent="0.2">
      <c r="A1" s="2"/>
      <c r="B1"/>
      <c r="C1"/>
      <c r="D1"/>
      <c r="E1"/>
      <c r="F1"/>
      <c r="G1" s="3"/>
      <c r="H1" s="43"/>
      <c r="I1" s="43"/>
    </row>
    <row r="2" spans="1:12" ht="6" customHeight="1" x14ac:dyDescent="0.3">
      <c r="A2" s="4"/>
      <c r="B2"/>
      <c r="C2"/>
      <c r="D2"/>
      <c r="E2"/>
      <c r="F2"/>
      <c r="G2"/>
      <c r="H2" s="44"/>
      <c r="I2" s="44"/>
    </row>
    <row r="3" spans="1:12" ht="30" customHeight="1" x14ac:dyDescent="0.2">
      <c r="A3" s="57" t="s">
        <v>0</v>
      </c>
      <c r="B3" s="57"/>
      <c r="C3" s="57"/>
      <c r="D3" s="57"/>
      <c r="E3" s="57"/>
      <c r="F3" s="57"/>
      <c r="G3" s="57"/>
      <c r="H3" s="45"/>
      <c r="I3" s="45"/>
    </row>
    <row r="4" spans="1:12" ht="42.75" customHeight="1" thickBot="1" x14ac:dyDescent="0.25">
      <c r="A4" s="32" t="s">
        <v>1</v>
      </c>
      <c r="C4" s="58" t="s">
        <v>37</v>
      </c>
      <c r="D4" s="58"/>
      <c r="E4" s="58"/>
      <c r="F4" s="58"/>
      <c r="G4" s="58"/>
      <c r="H4" s="46"/>
      <c r="I4" s="46"/>
    </row>
    <row r="5" spans="1:12" ht="23.25" customHeight="1" x14ac:dyDescent="0.2">
      <c r="A5" s="5" t="s">
        <v>2</v>
      </c>
      <c r="B5" s="59" t="s">
        <v>3</v>
      </c>
      <c r="C5" s="59"/>
      <c r="D5" s="6" t="s">
        <v>4</v>
      </c>
      <c r="E5" s="6" t="s">
        <v>5</v>
      </c>
      <c r="F5" s="6" t="s">
        <v>6</v>
      </c>
      <c r="G5" s="7" t="s">
        <v>7</v>
      </c>
      <c r="H5" s="47" t="s">
        <v>41</v>
      </c>
      <c r="I5" s="47" t="s">
        <v>32</v>
      </c>
      <c r="J5" s="39"/>
      <c r="K5" s="39" t="s">
        <v>38</v>
      </c>
      <c r="L5" s="39" t="s">
        <v>42</v>
      </c>
    </row>
    <row r="6" spans="1:12" ht="28" x14ac:dyDescent="0.2">
      <c r="A6" s="8" t="s">
        <v>8</v>
      </c>
      <c r="B6" s="9" t="s">
        <v>9</v>
      </c>
      <c r="C6" s="10"/>
      <c r="D6" s="10"/>
      <c r="E6" s="10"/>
      <c r="F6" s="10"/>
      <c r="G6" s="11"/>
      <c r="H6" s="48"/>
      <c r="I6" s="48"/>
      <c r="K6" s="38" t="s">
        <v>40</v>
      </c>
      <c r="L6" s="41">
        <f>SUM(H10,H9,H14,H15,H20,H21,H26,H27,H29,H30)</f>
        <v>0</v>
      </c>
    </row>
    <row r="7" spans="1:12" ht="34" customHeight="1" x14ac:dyDescent="0.2">
      <c r="A7" s="17">
        <v>1</v>
      </c>
      <c r="B7" s="60" t="s">
        <v>10</v>
      </c>
      <c r="C7" s="60"/>
      <c r="D7" s="17" t="s">
        <v>11</v>
      </c>
      <c r="E7" s="17">
        <v>1</v>
      </c>
      <c r="F7" s="18"/>
      <c r="G7" s="31">
        <f>E7*F7</f>
        <v>0</v>
      </c>
      <c r="H7" s="49">
        <f>G7*1.21</f>
        <v>0</v>
      </c>
      <c r="I7" s="49">
        <f>H7-G7</f>
        <v>0</v>
      </c>
      <c r="J7" s="42"/>
      <c r="K7" s="38" t="s">
        <v>39</v>
      </c>
      <c r="L7" s="40">
        <f>SUM(H7,H8,H12,H13,H17,H18,H19,H23,H24,H25)</f>
        <v>0</v>
      </c>
    </row>
    <row r="8" spans="1:12" ht="29" customHeight="1" x14ac:dyDescent="0.2">
      <c r="A8" s="17">
        <v>2</v>
      </c>
      <c r="B8" s="60" t="s">
        <v>12</v>
      </c>
      <c r="C8" s="60"/>
      <c r="D8" s="17" t="s">
        <v>11</v>
      </c>
      <c r="E8" s="17">
        <v>1</v>
      </c>
      <c r="F8" s="18"/>
      <c r="G8" s="31">
        <f>E8*F8</f>
        <v>0</v>
      </c>
      <c r="H8" s="49">
        <f t="shared" ref="H8:H30" si="0">G8*1.21</f>
        <v>0</v>
      </c>
      <c r="I8" s="49">
        <f t="shared" ref="I8:I14" si="1">H8-G8</f>
        <v>0</v>
      </c>
      <c r="J8" s="42"/>
    </row>
    <row r="9" spans="1:12" ht="22.5" customHeight="1" x14ac:dyDescent="0.2">
      <c r="A9" s="17">
        <v>3</v>
      </c>
      <c r="B9" s="60" t="s">
        <v>13</v>
      </c>
      <c r="C9" s="60"/>
      <c r="D9" s="17" t="s">
        <v>11</v>
      </c>
      <c r="E9" s="17">
        <v>5</v>
      </c>
      <c r="F9" s="18"/>
      <c r="G9" s="31">
        <f>E9*F9</f>
        <v>0</v>
      </c>
      <c r="H9" s="49">
        <f t="shared" si="0"/>
        <v>0</v>
      </c>
      <c r="I9" s="49">
        <f t="shared" si="1"/>
        <v>0</v>
      </c>
      <c r="J9" s="42"/>
    </row>
    <row r="10" spans="1:12" ht="22.5" customHeight="1" x14ac:dyDescent="0.2">
      <c r="A10" s="17">
        <v>4</v>
      </c>
      <c r="B10" s="60" t="s">
        <v>14</v>
      </c>
      <c r="C10" s="60"/>
      <c r="D10" s="17" t="s">
        <v>11</v>
      </c>
      <c r="E10" s="17">
        <v>1</v>
      </c>
      <c r="F10" s="18"/>
      <c r="G10" s="31">
        <f>E10*F10</f>
        <v>0</v>
      </c>
      <c r="H10" s="49">
        <f t="shared" si="0"/>
        <v>0</v>
      </c>
      <c r="I10" s="49">
        <f t="shared" si="1"/>
        <v>0</v>
      </c>
      <c r="J10" s="42"/>
    </row>
    <row r="11" spans="1:12" ht="28" x14ac:dyDescent="0.2">
      <c r="A11" s="33" t="s">
        <v>8</v>
      </c>
      <c r="B11" s="34" t="s">
        <v>15</v>
      </c>
      <c r="C11" s="35"/>
      <c r="D11" s="35"/>
      <c r="E11" s="35"/>
      <c r="F11" s="36"/>
      <c r="G11" s="37"/>
      <c r="H11" s="50"/>
      <c r="I11" s="50"/>
    </row>
    <row r="12" spans="1:12" ht="36" customHeight="1" x14ac:dyDescent="0.2">
      <c r="A12" s="17">
        <v>5</v>
      </c>
      <c r="B12" s="60" t="s">
        <v>16</v>
      </c>
      <c r="C12" s="60"/>
      <c r="D12" s="17" t="s">
        <v>11</v>
      </c>
      <c r="E12" s="17">
        <v>1</v>
      </c>
      <c r="F12" s="18"/>
      <c r="G12" s="31">
        <f>E12*F12</f>
        <v>0</v>
      </c>
      <c r="H12" s="49">
        <f t="shared" si="0"/>
        <v>0</v>
      </c>
      <c r="I12" s="49">
        <f t="shared" si="1"/>
        <v>0</v>
      </c>
      <c r="J12" s="42"/>
    </row>
    <row r="13" spans="1:12" ht="36" customHeight="1" x14ac:dyDescent="0.2">
      <c r="A13" s="17">
        <v>6</v>
      </c>
      <c r="B13" s="60" t="s">
        <v>12</v>
      </c>
      <c r="C13" s="60"/>
      <c r="D13" s="17" t="s">
        <v>11</v>
      </c>
      <c r="E13" s="17">
        <v>1</v>
      </c>
      <c r="F13" s="18"/>
      <c r="G13" s="31">
        <f>E13*F13</f>
        <v>0</v>
      </c>
      <c r="H13" s="49">
        <f t="shared" si="0"/>
        <v>0</v>
      </c>
      <c r="I13" s="49">
        <f t="shared" si="1"/>
        <v>0</v>
      </c>
      <c r="J13" s="42"/>
    </row>
    <row r="14" spans="1:12" ht="22.5" customHeight="1" x14ac:dyDescent="0.2">
      <c r="A14" s="17">
        <v>7</v>
      </c>
      <c r="B14" s="61" t="s">
        <v>17</v>
      </c>
      <c r="C14" s="61"/>
      <c r="D14" s="17" t="s">
        <v>11</v>
      </c>
      <c r="E14" s="17">
        <v>3</v>
      </c>
      <c r="F14" s="18"/>
      <c r="G14" s="31">
        <f>E14*F14</f>
        <v>0</v>
      </c>
      <c r="H14" s="49">
        <f t="shared" si="0"/>
        <v>0</v>
      </c>
      <c r="I14" s="49">
        <f t="shared" si="1"/>
        <v>0</v>
      </c>
      <c r="J14" s="42"/>
    </row>
    <row r="15" spans="1:12" ht="31" customHeight="1" x14ac:dyDescent="0.2">
      <c r="A15" s="17">
        <v>8</v>
      </c>
      <c r="B15" s="60" t="s">
        <v>18</v>
      </c>
      <c r="C15" s="60"/>
      <c r="D15" s="17" t="s">
        <v>11</v>
      </c>
      <c r="E15" s="17">
        <v>2</v>
      </c>
      <c r="F15" s="18"/>
      <c r="G15" s="31">
        <f>E15*F15</f>
        <v>0</v>
      </c>
      <c r="H15" s="49">
        <f t="shared" si="0"/>
        <v>0</v>
      </c>
      <c r="I15" s="49">
        <f>H15-G15</f>
        <v>0</v>
      </c>
      <c r="J15" s="42"/>
    </row>
    <row r="16" spans="1:12" ht="28" x14ac:dyDescent="0.2">
      <c r="A16" s="33" t="s">
        <v>8</v>
      </c>
      <c r="B16" s="34" t="s">
        <v>19</v>
      </c>
      <c r="C16" s="35"/>
      <c r="D16" s="35"/>
      <c r="E16" s="35"/>
      <c r="F16" s="36"/>
      <c r="G16" s="37"/>
      <c r="H16" s="50"/>
      <c r="I16" s="50"/>
    </row>
    <row r="17" spans="1:10" ht="22.5" customHeight="1" x14ac:dyDescent="0.2">
      <c r="A17" s="17">
        <v>9</v>
      </c>
      <c r="B17" s="61" t="s">
        <v>20</v>
      </c>
      <c r="C17" s="61"/>
      <c r="D17" s="17" t="s">
        <v>11</v>
      </c>
      <c r="E17" s="17">
        <v>1</v>
      </c>
      <c r="F17" s="18"/>
      <c r="G17" s="31">
        <f>E17*F17</f>
        <v>0</v>
      </c>
      <c r="H17" s="49">
        <f t="shared" si="0"/>
        <v>0</v>
      </c>
      <c r="I17" s="49">
        <f>H17-G17</f>
        <v>0</v>
      </c>
      <c r="J17" s="42"/>
    </row>
    <row r="18" spans="1:10" ht="22.5" customHeight="1" x14ac:dyDescent="0.2">
      <c r="A18" s="17">
        <v>10</v>
      </c>
      <c r="B18" s="61" t="s">
        <v>21</v>
      </c>
      <c r="C18" s="61"/>
      <c r="D18" s="17" t="s">
        <v>11</v>
      </c>
      <c r="E18" s="17">
        <v>1</v>
      </c>
      <c r="F18" s="18"/>
      <c r="G18" s="31">
        <f>E18*F18</f>
        <v>0</v>
      </c>
      <c r="H18" s="49">
        <f t="shared" si="0"/>
        <v>0</v>
      </c>
      <c r="I18" s="49">
        <f t="shared" ref="I18:I30" si="2">H18-G18</f>
        <v>0</v>
      </c>
      <c r="J18" s="42"/>
    </row>
    <row r="19" spans="1:10" ht="32" customHeight="1" x14ac:dyDescent="0.2">
      <c r="A19" s="17">
        <v>11</v>
      </c>
      <c r="B19" s="60" t="s">
        <v>12</v>
      </c>
      <c r="C19" s="60"/>
      <c r="D19" s="17" t="s">
        <v>11</v>
      </c>
      <c r="E19" s="17">
        <v>1</v>
      </c>
      <c r="F19" s="18"/>
      <c r="G19" s="31">
        <f>E19*F19</f>
        <v>0</v>
      </c>
      <c r="H19" s="49">
        <f t="shared" si="0"/>
        <v>0</v>
      </c>
      <c r="I19" s="49">
        <f t="shared" si="2"/>
        <v>0</v>
      </c>
      <c r="J19" s="42"/>
    </row>
    <row r="20" spans="1:10" ht="22.5" customHeight="1" x14ac:dyDescent="0.2">
      <c r="A20" s="17">
        <v>12</v>
      </c>
      <c r="B20" s="61" t="s">
        <v>22</v>
      </c>
      <c r="C20" s="61"/>
      <c r="D20" s="17" t="s">
        <v>11</v>
      </c>
      <c r="E20" s="17">
        <v>1</v>
      </c>
      <c r="F20" s="18"/>
      <c r="G20" s="31">
        <f>E20*F20</f>
        <v>0</v>
      </c>
      <c r="H20" s="49">
        <f t="shared" si="0"/>
        <v>0</v>
      </c>
      <c r="I20" s="49">
        <f t="shared" si="2"/>
        <v>0</v>
      </c>
      <c r="J20" s="42"/>
    </row>
    <row r="21" spans="1:10" ht="22.5" customHeight="1" x14ac:dyDescent="0.2">
      <c r="A21" s="17">
        <v>13</v>
      </c>
      <c r="B21" s="61" t="s">
        <v>23</v>
      </c>
      <c r="C21" s="61"/>
      <c r="D21" s="17" t="s">
        <v>11</v>
      </c>
      <c r="E21" s="17">
        <v>1</v>
      </c>
      <c r="F21" s="18"/>
      <c r="G21" s="31">
        <f>E21*F21</f>
        <v>0</v>
      </c>
      <c r="H21" s="49">
        <f t="shared" si="0"/>
        <v>0</v>
      </c>
      <c r="I21" s="49">
        <f t="shared" si="2"/>
        <v>0</v>
      </c>
      <c r="J21" s="42"/>
    </row>
    <row r="22" spans="1:10" ht="28" x14ac:dyDescent="0.2">
      <c r="A22" s="33" t="s">
        <v>8</v>
      </c>
      <c r="B22" s="34" t="s">
        <v>43</v>
      </c>
      <c r="C22" s="35"/>
      <c r="D22" s="35"/>
      <c r="E22" s="35"/>
      <c r="F22" s="36"/>
      <c r="G22" s="37"/>
      <c r="H22" s="50"/>
      <c r="I22" s="50"/>
    </row>
    <row r="23" spans="1:10" ht="22.5" customHeight="1" x14ac:dyDescent="0.2">
      <c r="A23" s="17">
        <v>14</v>
      </c>
      <c r="B23" s="61" t="s">
        <v>20</v>
      </c>
      <c r="C23" s="61"/>
      <c r="D23" s="17" t="s">
        <v>11</v>
      </c>
      <c r="E23" s="17">
        <v>1</v>
      </c>
      <c r="F23" s="18"/>
      <c r="G23" s="31">
        <f>E23*F23</f>
        <v>0</v>
      </c>
      <c r="H23" s="49">
        <f t="shared" si="0"/>
        <v>0</v>
      </c>
      <c r="I23" s="49">
        <f t="shared" si="2"/>
        <v>0</v>
      </c>
      <c r="J23" s="42"/>
    </row>
    <row r="24" spans="1:10" ht="22.5" customHeight="1" x14ac:dyDescent="0.2">
      <c r="A24" s="17">
        <v>15</v>
      </c>
      <c r="B24" s="60" t="s">
        <v>24</v>
      </c>
      <c r="C24" s="60"/>
      <c r="D24" s="17" t="s">
        <v>11</v>
      </c>
      <c r="E24" s="17">
        <v>1</v>
      </c>
      <c r="F24" s="18"/>
      <c r="G24" s="31">
        <f>E24*F24</f>
        <v>0</v>
      </c>
      <c r="H24" s="49">
        <f t="shared" si="0"/>
        <v>0</v>
      </c>
      <c r="I24" s="49">
        <f t="shared" si="2"/>
        <v>0</v>
      </c>
      <c r="J24" s="42"/>
    </row>
    <row r="25" spans="1:10" ht="31" customHeight="1" x14ac:dyDescent="0.2">
      <c r="A25" s="17">
        <v>16</v>
      </c>
      <c r="B25" s="62" t="s">
        <v>12</v>
      </c>
      <c r="C25" s="63"/>
      <c r="D25" s="17" t="s">
        <v>11</v>
      </c>
      <c r="E25" s="17">
        <v>1</v>
      </c>
      <c r="F25" s="18"/>
      <c r="G25" s="31">
        <f>E25*F25</f>
        <v>0</v>
      </c>
      <c r="H25" s="49">
        <f t="shared" si="0"/>
        <v>0</v>
      </c>
      <c r="I25" s="49">
        <f t="shared" si="2"/>
        <v>0</v>
      </c>
      <c r="J25" s="42"/>
    </row>
    <row r="26" spans="1:10" ht="22.5" customHeight="1" x14ac:dyDescent="0.2">
      <c r="A26" s="17">
        <v>17</v>
      </c>
      <c r="B26" s="60" t="s">
        <v>25</v>
      </c>
      <c r="C26" s="60"/>
      <c r="D26" s="17" t="s">
        <v>11</v>
      </c>
      <c r="E26" s="17">
        <v>1</v>
      </c>
      <c r="F26" s="18"/>
      <c r="G26" s="31">
        <f>E26*F26</f>
        <v>0</v>
      </c>
      <c r="H26" s="49">
        <f t="shared" si="0"/>
        <v>0</v>
      </c>
      <c r="I26" s="49">
        <f t="shared" si="2"/>
        <v>0</v>
      </c>
      <c r="J26" s="42"/>
    </row>
    <row r="27" spans="1:10" ht="22.5" customHeight="1" x14ac:dyDescent="0.2">
      <c r="A27" s="17">
        <v>18</v>
      </c>
      <c r="B27" s="60" t="s">
        <v>26</v>
      </c>
      <c r="C27" s="60"/>
      <c r="D27" s="17" t="s">
        <v>11</v>
      </c>
      <c r="E27" s="17">
        <v>1</v>
      </c>
      <c r="F27" s="18"/>
      <c r="G27" s="31">
        <f>E27*F27</f>
        <v>0</v>
      </c>
      <c r="H27" s="49">
        <f t="shared" si="0"/>
        <v>0</v>
      </c>
      <c r="I27" s="49">
        <f t="shared" si="2"/>
        <v>0</v>
      </c>
      <c r="J27" s="42"/>
    </row>
    <row r="28" spans="1:10" ht="16" thickBot="1" x14ac:dyDescent="0.25">
      <c r="A28" s="19" t="s">
        <v>8</v>
      </c>
      <c r="B28" s="20" t="s">
        <v>27</v>
      </c>
      <c r="C28" s="21"/>
      <c r="D28" s="21"/>
      <c r="E28" s="21"/>
      <c r="F28" s="22"/>
      <c r="G28" s="30"/>
      <c r="H28" s="50"/>
      <c r="I28" s="50"/>
    </row>
    <row r="29" spans="1:10" ht="29" customHeight="1" thickBot="1" x14ac:dyDescent="0.25">
      <c r="A29" s="12">
        <v>19</v>
      </c>
      <c r="B29" s="67" t="s">
        <v>28</v>
      </c>
      <c r="C29" s="67"/>
      <c r="D29" s="13" t="s">
        <v>29</v>
      </c>
      <c r="E29" s="13">
        <v>1</v>
      </c>
      <c r="F29" s="14"/>
      <c r="G29" s="15">
        <f>E29*F29</f>
        <v>0</v>
      </c>
      <c r="H29" s="49">
        <f t="shared" si="0"/>
        <v>0</v>
      </c>
      <c r="I29" s="49">
        <f t="shared" si="2"/>
        <v>0</v>
      </c>
      <c r="J29" s="42"/>
    </row>
    <row r="30" spans="1:10" ht="38" customHeight="1" thickBot="1" x14ac:dyDescent="0.25">
      <c r="A30" s="12">
        <v>20</v>
      </c>
      <c r="B30" s="67" t="s">
        <v>36</v>
      </c>
      <c r="C30" s="67"/>
      <c r="D30" s="13" t="s">
        <v>30</v>
      </c>
      <c r="E30" s="13">
        <v>1200</v>
      </c>
      <c r="F30" s="14"/>
      <c r="G30" s="15">
        <f>E30*F30</f>
        <v>0</v>
      </c>
      <c r="H30" s="49">
        <f t="shared" si="0"/>
        <v>0</v>
      </c>
      <c r="I30" s="49">
        <f t="shared" si="2"/>
        <v>0</v>
      </c>
      <c r="J30" s="42"/>
    </row>
    <row r="31" spans="1:10" ht="22.5" customHeight="1" x14ac:dyDescent="0.2">
      <c r="A31" s="23"/>
      <c r="B31" s="68" t="s">
        <v>31</v>
      </c>
      <c r="C31" s="68"/>
      <c r="D31" s="68"/>
      <c r="E31" s="68"/>
      <c r="F31" s="68"/>
      <c r="G31" s="24">
        <f>SUM(G6:G30)</f>
        <v>0</v>
      </c>
      <c r="H31" s="51"/>
      <c r="I31" s="51"/>
    </row>
    <row r="32" spans="1:10" ht="22.5" customHeight="1" x14ac:dyDescent="0.2">
      <c r="A32" s="16"/>
      <c r="B32" s="69" t="s">
        <v>32</v>
      </c>
      <c r="C32" s="69"/>
      <c r="D32" s="69"/>
      <c r="E32" s="69"/>
      <c r="F32" s="29" t="s">
        <v>35</v>
      </c>
      <c r="G32" s="25">
        <f>ROUNDUP(G31*0.21,0)</f>
        <v>0</v>
      </c>
      <c r="H32" s="49"/>
      <c r="I32" s="49"/>
    </row>
    <row r="33" spans="1:9" ht="22.5" customHeight="1" thickBot="1" x14ac:dyDescent="0.25">
      <c r="A33" s="26"/>
      <c r="B33" s="64" t="s">
        <v>33</v>
      </c>
      <c r="C33" s="64"/>
      <c r="D33" s="64"/>
      <c r="E33" s="64"/>
      <c r="F33" s="64"/>
      <c r="G33" s="27">
        <f>+ROUND(G31+G32,0)-(G31+G32)</f>
        <v>0</v>
      </c>
      <c r="H33" s="49"/>
      <c r="I33" s="49"/>
    </row>
    <row r="34" spans="1:9" ht="37.5" hidden="1" customHeight="1" thickBot="1" x14ac:dyDescent="0.25">
      <c r="A34" s="28"/>
      <c r="G34" s="54">
        <f>SUM(G31:G33)</f>
        <v>0</v>
      </c>
      <c r="H34" s="52">
        <f>SUM(H7:H30)</f>
        <v>0</v>
      </c>
      <c r="I34" s="52"/>
    </row>
    <row r="35" spans="1:9" ht="16" thickBot="1" x14ac:dyDescent="0.25">
      <c r="B35" s="65" t="s">
        <v>34</v>
      </c>
      <c r="C35" s="66"/>
      <c r="D35" s="66"/>
      <c r="E35" s="66"/>
      <c r="F35" s="66"/>
      <c r="G35" s="55"/>
      <c r="H35" s="56">
        <f>ROUNDDOWN(H34,0)</f>
        <v>0</v>
      </c>
    </row>
  </sheetData>
  <mergeCells count="27">
    <mergeCell ref="B33:F33"/>
    <mergeCell ref="B35:F35"/>
    <mergeCell ref="B27:C27"/>
    <mergeCell ref="B29:C29"/>
    <mergeCell ref="B30:C30"/>
    <mergeCell ref="B31:F31"/>
    <mergeCell ref="B32:E32"/>
    <mergeCell ref="B21:C21"/>
    <mergeCell ref="B23:C23"/>
    <mergeCell ref="B24:C24"/>
    <mergeCell ref="B25:C25"/>
    <mergeCell ref="B26:C26"/>
    <mergeCell ref="B15:C15"/>
    <mergeCell ref="B17:C17"/>
    <mergeCell ref="B18:C18"/>
    <mergeCell ref="B19:C19"/>
    <mergeCell ref="B20:C20"/>
    <mergeCell ref="B9:C9"/>
    <mergeCell ref="B10:C10"/>
    <mergeCell ref="B12:C12"/>
    <mergeCell ref="B13:C13"/>
    <mergeCell ref="B14:C14"/>
    <mergeCell ref="A3:G3"/>
    <mergeCell ref="C4:G4"/>
    <mergeCell ref="B5:C5"/>
    <mergeCell ref="B7:C7"/>
    <mergeCell ref="B8:C8"/>
  </mergeCells>
  <pageMargins left="0.52986111111111101" right="0.390277777777778" top="0.78749999999999998" bottom="0.78749999999999998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Timoris Projekt a.s.</dc:creator>
  <dc:description/>
  <cp:lastModifiedBy>Uživatel Microsoft Office</cp:lastModifiedBy>
  <cp:revision>12</cp:revision>
  <cp:lastPrinted>2017-04-18T13:44:35Z</cp:lastPrinted>
  <dcterms:created xsi:type="dcterms:W3CDTF">2014-04-16T06:24:41Z</dcterms:created>
  <dcterms:modified xsi:type="dcterms:W3CDTF">2017-12-09T11:49:46Z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